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almiragonzalez\Documents\Site\Federalizados\Ejercicio2020\"/>
    </mc:Choice>
  </mc:AlternateContent>
  <bookViews>
    <workbookView xWindow="0" yWindow="0" windowWidth="28800" windowHeight="12435" tabRatio="675"/>
  </bookViews>
  <sheets>
    <sheet name="Junio" sheetId="101" r:id="rId1"/>
    <sheet name="1er Ajust Cuat 2020" sheetId="103" r:id="rId2"/>
    <sheet name="Total Junio" sheetId="104" r:id="rId3"/>
  </sheets>
  <calcPr calcId="152511"/>
</workbook>
</file>

<file path=xl/calcChain.xml><?xml version="1.0" encoding="utf-8"?>
<calcChain xmlns="http://schemas.openxmlformats.org/spreadsheetml/2006/main">
  <c r="H15" i="104" l="1"/>
  <c r="H16" i="104"/>
  <c r="H17" i="104"/>
  <c r="H18" i="104"/>
  <c r="H19" i="104"/>
  <c r="H20" i="104"/>
  <c r="H21" i="104"/>
  <c r="H22" i="104"/>
  <c r="H23" i="104"/>
  <c r="H24" i="104"/>
  <c r="H25" i="104"/>
  <c r="H26" i="104"/>
  <c r="H27" i="104"/>
  <c r="H28" i="104"/>
  <c r="H29" i="104"/>
  <c r="H30" i="104"/>
  <c r="H31" i="104"/>
  <c r="H32" i="104"/>
  <c r="H33" i="104"/>
  <c r="H14" i="104"/>
  <c r="H34" i="104" s="1"/>
  <c r="C15" i="104"/>
  <c r="C16" i="104"/>
  <c r="C17" i="104"/>
  <c r="C18" i="104"/>
  <c r="C19" i="104"/>
  <c r="C20" i="104"/>
  <c r="C21" i="104"/>
  <c r="C22" i="104"/>
  <c r="C23" i="104"/>
  <c r="C24" i="104"/>
  <c r="C25" i="104"/>
  <c r="C26" i="104"/>
  <c r="C27" i="104"/>
  <c r="C28" i="104"/>
  <c r="C29" i="104"/>
  <c r="C30" i="104"/>
  <c r="C31" i="104"/>
  <c r="C32" i="104"/>
  <c r="C33" i="104"/>
  <c r="C14" i="104"/>
  <c r="H34" i="101"/>
  <c r="G15" i="104" l="1"/>
  <c r="G16" i="104"/>
  <c r="G17" i="104"/>
  <c r="G18" i="104"/>
  <c r="G19" i="104"/>
  <c r="G20" i="104"/>
  <c r="G21" i="104"/>
  <c r="G22" i="104"/>
  <c r="G23" i="104"/>
  <c r="G24" i="104"/>
  <c r="G25" i="104"/>
  <c r="G26" i="104"/>
  <c r="G27" i="104"/>
  <c r="G28" i="104"/>
  <c r="G29" i="104"/>
  <c r="G30" i="104"/>
  <c r="G31" i="104"/>
  <c r="G32" i="104"/>
  <c r="G33" i="104"/>
  <c r="G14" i="104"/>
  <c r="F15" i="104" l="1"/>
  <c r="I15" i="104"/>
  <c r="J15" i="104"/>
  <c r="K15" i="104"/>
  <c r="L15" i="104"/>
  <c r="F16" i="104"/>
  <c r="I16" i="104"/>
  <c r="J16" i="104"/>
  <c r="K16" i="104"/>
  <c r="L16" i="104"/>
  <c r="F17" i="104"/>
  <c r="I17" i="104"/>
  <c r="J17" i="104"/>
  <c r="K17" i="104"/>
  <c r="L17" i="104"/>
  <c r="F18" i="104"/>
  <c r="I18" i="104"/>
  <c r="J18" i="104"/>
  <c r="K18" i="104"/>
  <c r="L18" i="104"/>
  <c r="F19" i="104"/>
  <c r="I19" i="104"/>
  <c r="J19" i="104"/>
  <c r="K19" i="104"/>
  <c r="L19" i="104"/>
  <c r="F20" i="104"/>
  <c r="I20" i="104"/>
  <c r="J20" i="104"/>
  <c r="K20" i="104"/>
  <c r="L20" i="104"/>
  <c r="F21" i="104"/>
  <c r="I21" i="104"/>
  <c r="J21" i="104"/>
  <c r="K21" i="104"/>
  <c r="L21" i="104"/>
  <c r="F22" i="104"/>
  <c r="I22" i="104"/>
  <c r="J22" i="104"/>
  <c r="K22" i="104"/>
  <c r="L22" i="104"/>
  <c r="F23" i="104"/>
  <c r="I23" i="104"/>
  <c r="J23" i="104"/>
  <c r="K23" i="104"/>
  <c r="L23" i="104"/>
  <c r="F24" i="104"/>
  <c r="I24" i="104"/>
  <c r="J24" i="104"/>
  <c r="K24" i="104"/>
  <c r="L24" i="104"/>
  <c r="F25" i="104"/>
  <c r="I25" i="104"/>
  <c r="J25" i="104"/>
  <c r="K25" i="104"/>
  <c r="L25" i="104"/>
  <c r="F26" i="104"/>
  <c r="I26" i="104"/>
  <c r="J26" i="104"/>
  <c r="K26" i="104"/>
  <c r="L26" i="104"/>
  <c r="F27" i="104"/>
  <c r="I27" i="104"/>
  <c r="J27" i="104"/>
  <c r="K27" i="104"/>
  <c r="L27" i="104"/>
  <c r="F28" i="104"/>
  <c r="I28" i="104"/>
  <c r="J28" i="104"/>
  <c r="K28" i="104"/>
  <c r="L28" i="104"/>
  <c r="F29" i="104"/>
  <c r="I29" i="104"/>
  <c r="J29" i="104"/>
  <c r="K29" i="104"/>
  <c r="L29" i="104"/>
  <c r="F30" i="104"/>
  <c r="I30" i="104"/>
  <c r="J30" i="104"/>
  <c r="K30" i="104"/>
  <c r="L30" i="104"/>
  <c r="F31" i="104"/>
  <c r="I31" i="104"/>
  <c r="J31" i="104"/>
  <c r="K31" i="104"/>
  <c r="L31" i="104"/>
  <c r="F32" i="104"/>
  <c r="I32" i="104"/>
  <c r="J32" i="104"/>
  <c r="K32" i="104"/>
  <c r="L32" i="104"/>
  <c r="F33" i="104"/>
  <c r="I33" i="104"/>
  <c r="J33" i="104"/>
  <c r="K33" i="104"/>
  <c r="L33" i="104"/>
  <c r="I14" i="104"/>
  <c r="J14" i="104"/>
  <c r="K14" i="104"/>
  <c r="L14" i="104"/>
  <c r="F14" i="104"/>
  <c r="D15" i="104"/>
  <c r="E15" i="104"/>
  <c r="D16" i="104"/>
  <c r="E16" i="104"/>
  <c r="D17" i="104"/>
  <c r="E17" i="104"/>
  <c r="D18" i="104"/>
  <c r="E18" i="104"/>
  <c r="D19" i="104"/>
  <c r="E19" i="104"/>
  <c r="D20" i="104"/>
  <c r="E20" i="104"/>
  <c r="D21" i="104"/>
  <c r="E21" i="104"/>
  <c r="D22" i="104"/>
  <c r="E22" i="104"/>
  <c r="D23" i="104"/>
  <c r="E23" i="104"/>
  <c r="D24" i="104"/>
  <c r="E24" i="104"/>
  <c r="D25" i="104"/>
  <c r="E25" i="104"/>
  <c r="D26" i="104"/>
  <c r="E26" i="104"/>
  <c r="D27" i="104"/>
  <c r="E27" i="104"/>
  <c r="D28" i="104"/>
  <c r="E28" i="104"/>
  <c r="D29" i="104"/>
  <c r="E29" i="104"/>
  <c r="D30" i="104"/>
  <c r="E30" i="104"/>
  <c r="D31" i="104"/>
  <c r="E31" i="104"/>
  <c r="D32" i="104"/>
  <c r="E32" i="104"/>
  <c r="D33" i="104"/>
  <c r="E33" i="104"/>
  <c r="E14" i="104"/>
  <c r="D14" i="104"/>
  <c r="M17" i="104" l="1"/>
  <c r="M21" i="104"/>
  <c r="M25" i="104"/>
  <c r="M29" i="104"/>
  <c r="M33" i="104"/>
  <c r="E34" i="103"/>
  <c r="D34" i="103"/>
  <c r="C34" i="103"/>
  <c r="F33" i="103"/>
  <c r="F32" i="103"/>
  <c r="F31" i="103"/>
  <c r="F30" i="103"/>
  <c r="F29" i="103"/>
  <c r="F28" i="103"/>
  <c r="F27" i="103"/>
  <c r="F26" i="103"/>
  <c r="F25" i="103"/>
  <c r="F24" i="103"/>
  <c r="F23" i="103"/>
  <c r="F22" i="103"/>
  <c r="F21" i="103"/>
  <c r="F20" i="103"/>
  <c r="F19" i="103"/>
  <c r="F18" i="103"/>
  <c r="F17" i="103"/>
  <c r="F16" i="103"/>
  <c r="F15" i="103"/>
  <c r="F14" i="103"/>
  <c r="L34" i="101"/>
  <c r="K34" i="101"/>
  <c r="J34" i="101"/>
  <c r="I34" i="101"/>
  <c r="G34" i="101"/>
  <c r="F34" i="101"/>
  <c r="E34" i="101"/>
  <c r="D34" i="101"/>
  <c r="C34" i="101"/>
  <c r="M33" i="101"/>
  <c r="M32" i="101"/>
  <c r="M31" i="101"/>
  <c r="M30" i="101"/>
  <c r="M29" i="101"/>
  <c r="M28" i="101"/>
  <c r="M27" i="101"/>
  <c r="M26" i="101"/>
  <c r="M25" i="101"/>
  <c r="M24" i="101"/>
  <c r="M23" i="101"/>
  <c r="M22" i="101"/>
  <c r="M21" i="101"/>
  <c r="M20" i="101"/>
  <c r="M19" i="101"/>
  <c r="M18" i="101"/>
  <c r="M17" i="101"/>
  <c r="M16" i="101"/>
  <c r="M15" i="101"/>
  <c r="M14" i="101"/>
  <c r="C34" i="104" l="1"/>
  <c r="M26" i="104"/>
  <c r="M24" i="104"/>
  <c r="M22" i="104"/>
  <c r="M18" i="104"/>
  <c r="M16" i="104"/>
  <c r="M30" i="104"/>
  <c r="D34" i="104"/>
  <c r="F34" i="104"/>
  <c r="G34" i="104"/>
  <c r="K34" i="104"/>
  <c r="L34" i="104"/>
  <c r="M31" i="104"/>
  <c r="I34" i="104"/>
  <c r="M28" i="104"/>
  <c r="M20" i="104"/>
  <c r="M32" i="104"/>
  <c r="M27" i="104"/>
  <c r="M23" i="104"/>
  <c r="M19" i="104"/>
  <c r="M15" i="104"/>
  <c r="J34" i="104"/>
  <c r="E34" i="104"/>
  <c r="M14" i="104"/>
  <c r="F34" i="103"/>
  <c r="M34" i="101"/>
  <c r="M34" i="104" l="1"/>
</calcChain>
</file>

<file path=xl/sharedStrings.xml><?xml version="1.0" encoding="utf-8"?>
<sst xmlns="http://schemas.openxmlformats.org/spreadsheetml/2006/main" count="122" uniqueCount="45">
  <si>
    <t>TOTAL</t>
  </si>
  <si>
    <t>No.</t>
  </si>
  <si>
    <t>TEPIC</t>
  </si>
  <si>
    <t>ACAPONETA</t>
  </si>
  <si>
    <t>AHUACATLAN</t>
  </si>
  <si>
    <t>COMPOSTELA</t>
  </si>
  <si>
    <t>IXTLAN DEL RIO</t>
  </si>
  <si>
    <t>JALA</t>
  </si>
  <si>
    <t>ROSAMORADA</t>
  </si>
  <si>
    <t>RUIZ</t>
  </si>
  <si>
    <t>SAN BLAS</t>
  </si>
  <si>
    <t>TECUALA</t>
  </si>
  <si>
    <t>TUXPAN</t>
  </si>
  <si>
    <t>XALISCO</t>
  </si>
  <si>
    <t>LA YESCA</t>
  </si>
  <si>
    <t>EL NAYAR</t>
  </si>
  <si>
    <t>HUAJICORI</t>
  </si>
  <si>
    <t xml:space="preserve"> </t>
  </si>
  <si>
    <t>GOBIERNO DEL ESTADO DE NAYARIT</t>
  </si>
  <si>
    <t>AMATLAN DE CAÑAS</t>
  </si>
  <si>
    <t>BAHIA DE BANDERAS</t>
  </si>
  <si>
    <t>SUBSECRETARIA DE INGRESOS</t>
  </si>
  <si>
    <t>SECRETARIA DE ADMINISTRACION Y FINANZAS</t>
  </si>
  <si>
    <t>SANTIAGO IXCUINTLA</t>
  </si>
  <si>
    <t>Anexo VII</t>
  </si>
  <si>
    <t>SANTA MARIA DEL ORO</t>
  </si>
  <si>
    <t>SAN PEDRO LAGUINILLAS</t>
  </si>
  <si>
    <t>ANEXO VII</t>
  </si>
  <si>
    <t>Participaciones Específicas en el Impuesto Especial Sobre Producción y Servicios</t>
  </si>
  <si>
    <t>Fondo General de Participaciones</t>
  </si>
  <si>
    <t>Fondo de Fomento Municipal</t>
  </si>
  <si>
    <t>Participaciones a la Venta Final de Gasolinas y Diésel</t>
  </si>
  <si>
    <t>Fondo de Fiscalización y Recaudación</t>
  </si>
  <si>
    <t>Participaciones por el 100% de la Recaudación del ISR que se entere a la Federación, por el Salario del Personal de las Entidades</t>
  </si>
  <si>
    <t>Fondo de Compensación del Impuesto Sobre Automóviles Nuevos</t>
  </si>
  <si>
    <t>Incentivos por el Impuesto Sobre Automóviles Nuevos</t>
  </si>
  <si>
    <t>Impuesto Sobre Tenencia o Uso de Vehículos</t>
  </si>
  <si>
    <t>Total</t>
  </si>
  <si>
    <t>Municipio</t>
  </si>
  <si>
    <t>Fondo de Compensación</t>
  </si>
  <si>
    <t>PARTICIPACIONES FEDERALES MINISTRADAS A LOS MUNICIPIOS EN EL MES DE JUNIO DEL EJERCICIO FISCAL 2020</t>
  </si>
  <si>
    <t>PRIMER AJUSTE CUATRIMESTRAL 2020.</t>
  </si>
  <si>
    <t>NOTA:</t>
  </si>
  <si>
    <t>EL SALDO NEGATIVO DEL AJUSTE CUATRIMESTRAL DEL IMPUESTO ESPECIAL SOBRE PRODUCCION Y SERVICIOS SE DESCONTARA EN LAS PARTICIPACIONES DE LOS PROXIMOS MESES.</t>
  </si>
  <si>
    <t>EL AJUSTE NEGATIVO DEL FONDO GENERAL DE PARTICIPACIONES DE DESCONTARA DEL ANTICIPO DEL MES DE JULIO DE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</si>
</sst>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_-[$€-2]* #,##0.00_-;\-[$€-2]* #,##0.00_-;_-[$€-2]* &quot;-&quot;??_-"/>
  </numFmts>
  <fonts count="3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6"/>
      <name val="Arial"/>
      <family val="2"/>
    </font>
    <font>
      <sz val="8"/>
      <name val="Arial"/>
      <family val="2"/>
    </font>
    <font>
      <b/>
      <sz val="13"/>
      <name val="Britannic Bold"/>
      <family val="2"/>
    </font>
    <font>
      <b/>
      <sz val="12"/>
      <name val="Britannic Bold"/>
      <family val="2"/>
    </font>
    <font>
      <b/>
      <sz val="11"/>
      <name val="Britannic Bold"/>
      <family val="2"/>
    </font>
    <font>
      <b/>
      <sz val="7"/>
      <name val="Arial"/>
      <family val="2"/>
    </font>
    <font>
      <sz val="7"/>
      <name val="Arial"/>
      <family val="2"/>
    </font>
    <font>
      <i/>
      <sz val="10"/>
      <name val="Calibri"/>
      <family val="2"/>
      <scheme val="minor"/>
    </font>
    <font>
      <b/>
      <i/>
      <sz val="8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5"/>
      <name val="Arial"/>
      <family val="2"/>
    </font>
    <font>
      <sz val="10"/>
      <name val="Arial"/>
    </font>
    <font>
      <b/>
      <sz val="9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2"/>
      <color indexed="52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20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sz val="12"/>
      <color indexed="10"/>
      <name val="Arial"/>
      <family val="2"/>
    </font>
    <font>
      <i/>
      <sz val="12"/>
      <color indexed="23"/>
      <name val="Arial"/>
      <family val="2"/>
    </font>
    <font>
      <b/>
      <sz val="18"/>
      <color indexed="56"/>
      <name val="Cambria"/>
      <family val="2"/>
    </font>
    <font>
      <b/>
      <sz val="13"/>
      <color indexed="56"/>
      <name val="Arial"/>
      <family val="2"/>
    </font>
    <font>
      <b/>
      <sz val="12"/>
      <color indexed="8"/>
      <name val="Arial"/>
      <family val="2"/>
    </font>
    <font>
      <sz val="11"/>
      <color theme="1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4" fontId="13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6" borderId="0" applyNumberFormat="0" applyBorder="0" applyAlignment="0" applyProtection="0"/>
    <xf numFmtId="0" fontId="18" fillId="9" borderId="0" applyNumberFormat="0" applyBorder="0" applyAlignment="0" applyProtection="0"/>
    <xf numFmtId="0" fontId="18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20" fillId="17" borderId="7" applyNumberFormat="0" applyAlignment="0" applyProtection="0"/>
    <xf numFmtId="0" fontId="21" fillId="18" borderId="8" applyNumberFormat="0" applyAlignment="0" applyProtection="0"/>
    <xf numFmtId="0" fontId="22" fillId="0" borderId="9" applyNumberFormat="0" applyFill="0" applyAlignment="0" applyProtection="0"/>
    <xf numFmtId="0" fontId="23" fillId="0" borderId="0" applyNumberFormat="0" applyFill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22" borderId="0" applyNumberFormat="0" applyBorder="0" applyAlignment="0" applyProtection="0"/>
    <xf numFmtId="0" fontId="24" fillId="8" borderId="7" applyNumberFormat="0" applyAlignment="0" applyProtection="0"/>
    <xf numFmtId="164" fontId="1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5" fillId="4" borderId="0" applyNumberFormat="0" applyBorder="0" applyAlignment="0" applyProtection="0"/>
    <xf numFmtId="44" fontId="1" fillId="0" borderId="0" applyFont="0" applyFill="0" applyBorder="0" applyAlignment="0" applyProtection="0"/>
    <xf numFmtId="0" fontId="26" fillId="23" borderId="0" applyNumberFormat="0" applyBorder="0" applyAlignment="0" applyProtection="0"/>
    <xf numFmtId="0" fontId="33" fillId="0" borderId="0"/>
    <xf numFmtId="0" fontId="33" fillId="0" borderId="0"/>
    <xf numFmtId="0" fontId="1" fillId="0" borderId="0"/>
    <xf numFmtId="0" fontId="1" fillId="24" borderId="10" applyNumberFormat="0" applyFont="0" applyAlignment="0" applyProtection="0"/>
    <xf numFmtId="9" fontId="1" fillId="0" borderId="0" applyFont="0" applyFill="0" applyBorder="0" applyAlignment="0" applyProtection="0"/>
    <xf numFmtId="0" fontId="27" fillId="17" borderId="11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12" applyNumberFormat="0" applyFill="0" applyAlignment="0" applyProtection="0"/>
    <xf numFmtId="0" fontId="23" fillId="0" borderId="13" applyNumberFormat="0" applyFill="0" applyAlignment="0" applyProtection="0"/>
    <xf numFmtId="0" fontId="32" fillId="0" borderId="14" applyNumberFormat="0" applyFill="0" applyAlignment="0" applyProtection="0"/>
  </cellStyleXfs>
  <cellXfs count="60">
    <xf numFmtId="0" fontId="0" fillId="0" borderId="0" xfId="0"/>
    <xf numFmtId="0" fontId="5" fillId="0" borderId="0" xfId="0" applyFont="1"/>
    <xf numFmtId="0" fontId="3" fillId="0" borderId="0" xfId="0" applyFont="1"/>
    <xf numFmtId="3" fontId="10" fillId="0" borderId="2" xfId="0" applyNumberFormat="1" applyFont="1" applyBorder="1"/>
    <xf numFmtId="0" fontId="10" fillId="0" borderId="2" xfId="0" applyFont="1" applyBorder="1" applyAlignment="1">
      <alignment wrapText="1"/>
    </xf>
    <xf numFmtId="0" fontId="1" fillId="0" borderId="0" xfId="2"/>
    <xf numFmtId="0" fontId="1" fillId="0" borderId="0" xfId="2" applyFont="1" applyAlignment="1">
      <alignment horizontal="center"/>
    </xf>
    <xf numFmtId="0" fontId="10" fillId="0" borderId="2" xfId="2" applyFont="1" applyBorder="1" applyAlignment="1">
      <alignment wrapText="1"/>
    </xf>
    <xf numFmtId="3" fontId="10" fillId="0" borderId="2" xfId="2" applyNumberFormat="1" applyFont="1" applyBorder="1"/>
    <xf numFmtId="0" fontId="5" fillId="0" borderId="0" xfId="2" applyFont="1"/>
    <xf numFmtId="0" fontId="3" fillId="0" borderId="0" xfId="2" applyFont="1"/>
    <xf numFmtId="0" fontId="1" fillId="0" borderId="0" xfId="0" applyFont="1" applyAlignment="1">
      <alignment horizontal="center"/>
    </xf>
    <xf numFmtId="0" fontId="10" fillId="0" borderId="2" xfId="0" applyFont="1" applyBorder="1" applyAlignment="1">
      <alignment horizontal="center"/>
    </xf>
    <xf numFmtId="0" fontId="0" fillId="0" borderId="0" xfId="0" applyFill="1" applyBorder="1"/>
    <xf numFmtId="3" fontId="0" fillId="0" borderId="0" xfId="0" applyNumberFormat="1" applyFill="1" applyBorder="1"/>
    <xf numFmtId="3" fontId="9" fillId="0" borderId="0" xfId="0" applyNumberFormat="1" applyFont="1" applyFill="1" applyBorder="1"/>
    <xf numFmtId="0" fontId="9" fillId="0" borderId="0" xfId="0" applyFont="1" applyFill="1" applyBorder="1" applyAlignment="1">
      <alignment horizontal="right" vertical="center"/>
    </xf>
    <xf numFmtId="0" fontId="12" fillId="0" borderId="0" xfId="0" applyFont="1"/>
    <xf numFmtId="0" fontId="11" fillId="0" borderId="0" xfId="0" applyFont="1"/>
    <xf numFmtId="0" fontId="4" fillId="0" borderId="0" xfId="0" applyFont="1" applyFill="1" applyBorder="1" applyAlignment="1"/>
    <xf numFmtId="0" fontId="10" fillId="0" borderId="0" xfId="0" applyFont="1" applyAlignment="1">
      <alignment vertical="center"/>
    </xf>
    <xf numFmtId="3" fontId="10" fillId="0" borderId="0" xfId="0" applyNumberFormat="1" applyFont="1" applyAlignment="1">
      <alignment vertical="center"/>
    </xf>
    <xf numFmtId="4" fontId="0" fillId="0" borderId="0" xfId="0" applyNumberFormat="1" applyFill="1" applyBorder="1"/>
    <xf numFmtId="3" fontId="9" fillId="2" borderId="2" xfId="0" applyNumberFormat="1" applyFont="1" applyFill="1" applyBorder="1"/>
    <xf numFmtId="3" fontId="9" fillId="2" borderId="2" xfId="2" applyNumberFormat="1" applyFont="1" applyFill="1" applyBorder="1"/>
    <xf numFmtId="0" fontId="2" fillId="0" borderId="0" xfId="0" applyFont="1"/>
    <xf numFmtId="0" fontId="10" fillId="0" borderId="2" xfId="2" applyFont="1" applyBorder="1" applyAlignment="1">
      <alignment horizontal="center"/>
    </xf>
    <xf numFmtId="0" fontId="6" fillId="0" borderId="0" xfId="2" applyFont="1" applyAlignment="1"/>
    <xf numFmtId="0" fontId="7" fillId="0" borderId="0" xfId="2" applyFont="1" applyAlignment="1"/>
    <xf numFmtId="0" fontId="8" fillId="0" borderId="0" xfId="2" applyFont="1" applyAlignment="1"/>
    <xf numFmtId="0" fontId="8" fillId="0" borderId="0" xfId="0" applyFont="1" applyAlignment="1">
      <alignment horizontal="center"/>
    </xf>
    <xf numFmtId="0" fontId="8" fillId="0" borderId="0" xfId="2" applyFont="1" applyAlignment="1">
      <alignment horizontal="center"/>
    </xf>
    <xf numFmtId="0" fontId="0" fillId="0" borderId="0" xfId="0"/>
    <xf numFmtId="0" fontId="5" fillId="0" borderId="0" xfId="0" applyFont="1"/>
    <xf numFmtId="0" fontId="3" fillId="0" borderId="0" xfId="0" applyFont="1"/>
    <xf numFmtId="0" fontId="2" fillId="0" borderId="0" xfId="0" applyFont="1"/>
    <xf numFmtId="0" fontId="17" fillId="0" borderId="0" xfId="0" applyFont="1"/>
    <xf numFmtId="17" fontId="5" fillId="0" borderId="0" xfId="0" applyNumberFormat="1" applyFont="1"/>
    <xf numFmtId="0" fontId="8" fillId="0" borderId="0" xfId="0" applyFont="1" applyAlignment="1">
      <alignment horizontal="center"/>
    </xf>
    <xf numFmtId="0" fontId="4" fillId="2" borderId="1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4" fillId="2" borderId="4" xfId="2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15" fillId="2" borderId="1" xfId="2" applyFont="1" applyFill="1" applyBorder="1" applyAlignment="1">
      <alignment horizontal="center" vertical="center" wrapText="1"/>
    </xf>
    <xf numFmtId="0" fontId="15" fillId="2" borderId="3" xfId="2" applyFont="1" applyFill="1" applyBorder="1" applyAlignment="1">
      <alignment horizontal="center" vertical="center" wrapText="1"/>
    </xf>
    <xf numFmtId="0" fontId="15" fillId="2" borderId="4" xfId="2" applyFont="1" applyFill="1" applyBorder="1" applyAlignment="1">
      <alignment horizontal="center" vertical="center" wrapText="1"/>
    </xf>
    <xf numFmtId="0" fontId="9" fillId="2" borderId="5" xfId="2" applyFont="1" applyFill="1" applyBorder="1" applyAlignment="1">
      <alignment horizontal="center"/>
    </xf>
    <xf numFmtId="0" fontId="9" fillId="2" borderId="6" xfId="2" applyFont="1" applyFill="1" applyBorder="1" applyAlignment="1">
      <alignment horizontal="center"/>
    </xf>
    <xf numFmtId="0" fontId="6" fillId="0" borderId="0" xfId="2" applyFont="1" applyAlignment="1">
      <alignment horizontal="center"/>
    </xf>
    <xf numFmtId="0" fontId="7" fillId="0" borderId="0" xfId="2" applyFont="1" applyAlignment="1">
      <alignment horizontal="center"/>
    </xf>
    <xf numFmtId="0" fontId="8" fillId="0" borderId="0" xfId="2" applyFont="1" applyAlignment="1">
      <alignment horizontal="center"/>
    </xf>
    <xf numFmtId="0" fontId="3" fillId="0" borderId="0" xfId="2" applyFont="1" applyAlignment="1">
      <alignment horizontal="center"/>
    </xf>
  </cellXfs>
  <cellStyles count="54">
    <cellStyle name="20% - Énfasis1 2" xfId="5"/>
    <cellStyle name="20% - Énfasis2 2" xfId="6"/>
    <cellStyle name="20% - Énfasis3 2" xfId="7"/>
    <cellStyle name="20% - Énfasis4 2" xfId="8"/>
    <cellStyle name="20% - Énfasis5 2" xfId="9"/>
    <cellStyle name="20% - Énfasis6 2" xfId="10"/>
    <cellStyle name="40% - Énfasis1 2" xfId="11"/>
    <cellStyle name="40% - Énfasis2 2" xfId="12"/>
    <cellStyle name="40% - Énfasis3 2" xfId="13"/>
    <cellStyle name="40% - Énfasis4 2" xfId="14"/>
    <cellStyle name="40% - Énfasis5 2" xfId="15"/>
    <cellStyle name="40% - Énfasis6 2" xfId="16"/>
    <cellStyle name="60% - Énfasis1 2" xfId="17"/>
    <cellStyle name="60% - Énfasis2 2" xfId="18"/>
    <cellStyle name="60% - Énfasis3 2" xfId="19"/>
    <cellStyle name="60% - Énfasis4 2" xfId="20"/>
    <cellStyle name="60% - Énfasis5 2" xfId="21"/>
    <cellStyle name="60% - Énfasis6 2" xfId="22"/>
    <cellStyle name="Cálculo 2" xfId="23"/>
    <cellStyle name="Celda de comprobación 2" xfId="24"/>
    <cellStyle name="Celda vinculada 2" xfId="25"/>
    <cellStyle name="Encabezado 4 2" xfId="26"/>
    <cellStyle name="Énfasis1 2" xfId="27"/>
    <cellStyle name="Énfasis2 2" xfId="28"/>
    <cellStyle name="Énfasis3 2" xfId="29"/>
    <cellStyle name="Énfasis4 2" xfId="30"/>
    <cellStyle name="Énfasis5 2" xfId="31"/>
    <cellStyle name="Énfasis6 2" xfId="32"/>
    <cellStyle name="Entrada 2" xfId="33"/>
    <cellStyle name="Euro" xfId="1"/>
    <cellStyle name="Euro 2" xfId="3"/>
    <cellStyle name="Euro 2 2" xfId="36"/>
    <cellStyle name="Euro 2 3" xfId="37"/>
    <cellStyle name="Euro 2 4" xfId="35"/>
    <cellStyle name="Euro 3" xfId="4"/>
    <cellStyle name="Euro 3 2" xfId="38"/>
    <cellStyle name="Euro 4" xfId="34"/>
    <cellStyle name="Incorrecto 2" xfId="39"/>
    <cellStyle name="Moneda 2" xfId="40"/>
    <cellStyle name="Neutral 2" xfId="41"/>
    <cellStyle name="Normal" xfId="0" builtinId="0"/>
    <cellStyle name="Normal 2" xfId="2"/>
    <cellStyle name="Normal 2 2" xfId="43"/>
    <cellStyle name="Normal 2 3" xfId="44"/>
    <cellStyle name="Normal 2 4" xfId="42"/>
    <cellStyle name="Notas 2" xfId="45"/>
    <cellStyle name="Porcentaje 2" xfId="46"/>
    <cellStyle name="Salida 2" xfId="47"/>
    <cellStyle name="Texto de advertencia 2" xfId="48"/>
    <cellStyle name="Texto explicativo 2" xfId="49"/>
    <cellStyle name="Título 2 2" xfId="51"/>
    <cellStyle name="Título 3 2" xfId="52"/>
    <cellStyle name="Título 4" xfId="50"/>
    <cellStyle name="Total 2" xfId="5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685514</xdr:colOff>
      <xdr:row>5</xdr:row>
      <xdr:rowOff>9414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285714" cy="8857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1038225</xdr:colOff>
      <xdr:row>3</xdr:row>
      <xdr:rowOff>137874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1925"/>
          <a:ext cx="1314450" cy="50934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685514</xdr:colOff>
      <xdr:row>5</xdr:row>
      <xdr:rowOff>9414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285714" cy="885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AE47"/>
  <sheetViews>
    <sheetView tabSelected="1" workbookViewId="0">
      <selection activeCell="A9" sqref="A9:M9"/>
    </sheetView>
  </sheetViews>
  <sheetFormatPr baseColWidth="10" defaultRowHeight="12.75" x14ac:dyDescent="0.2"/>
  <cols>
    <col min="1" max="1" width="4.140625" bestFit="1" customWidth="1"/>
    <col min="2" max="2" width="19.85546875" customWidth="1"/>
    <col min="3" max="7" width="13.85546875" customWidth="1"/>
    <col min="8" max="8" width="13.85546875" style="32" customWidth="1"/>
    <col min="9" max="13" width="13.85546875" customWidth="1"/>
  </cols>
  <sheetData>
    <row r="3" spans="1:31" ht="16.5" x14ac:dyDescent="0.25">
      <c r="A3" s="42" t="s">
        <v>18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</row>
    <row r="4" spans="1:31" ht="13.5" customHeight="1" x14ac:dyDescent="0.2">
      <c r="A4" s="43" t="s">
        <v>22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</row>
    <row r="5" spans="1:31" ht="13.5" customHeight="1" x14ac:dyDescent="0.2">
      <c r="A5" s="44" t="s">
        <v>21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</row>
    <row r="6" spans="1:31" ht="13.5" customHeight="1" x14ac:dyDescent="0.2">
      <c r="A6" s="30"/>
      <c r="B6" s="30"/>
      <c r="C6" s="30"/>
      <c r="D6" s="30"/>
      <c r="E6" s="30"/>
      <c r="F6" s="30"/>
      <c r="G6" s="30"/>
      <c r="H6" s="38"/>
      <c r="I6" s="30"/>
      <c r="J6" s="30"/>
      <c r="K6" s="30"/>
      <c r="L6" s="30"/>
      <c r="M6" s="30"/>
    </row>
    <row r="7" spans="1:31" ht="13.5" customHeight="1" x14ac:dyDescent="0.2">
      <c r="A7" s="45" t="s">
        <v>27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</row>
    <row r="8" spans="1:31" ht="13.5" customHeight="1" x14ac:dyDescent="0.2">
      <c r="A8" s="25"/>
      <c r="B8" s="25"/>
      <c r="C8" s="25"/>
      <c r="D8" s="25"/>
      <c r="E8" s="25"/>
      <c r="F8" s="25"/>
      <c r="G8" s="25"/>
      <c r="H8" s="35"/>
      <c r="I8" s="25"/>
      <c r="J8" s="25"/>
      <c r="K8" s="25"/>
      <c r="L8" s="25"/>
      <c r="M8" s="25"/>
    </row>
    <row r="9" spans="1:31" ht="13.5" customHeight="1" x14ac:dyDescent="0.2">
      <c r="A9" s="45" t="s">
        <v>40</v>
      </c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</row>
    <row r="10" spans="1:31" ht="13.5" customHeight="1" x14ac:dyDescent="0.2">
      <c r="M10" s="11" t="s">
        <v>24</v>
      </c>
    </row>
    <row r="11" spans="1:31" ht="20.100000000000001" customHeight="1" x14ac:dyDescent="0.2">
      <c r="A11" s="46" t="s">
        <v>1</v>
      </c>
      <c r="B11" s="46" t="s">
        <v>38</v>
      </c>
      <c r="C11" s="39" t="s">
        <v>29</v>
      </c>
      <c r="D11" s="39" t="s">
        <v>30</v>
      </c>
      <c r="E11" s="39" t="s">
        <v>28</v>
      </c>
      <c r="F11" s="39" t="s">
        <v>31</v>
      </c>
      <c r="G11" s="39" t="s">
        <v>32</v>
      </c>
      <c r="H11" s="39" t="s">
        <v>39</v>
      </c>
      <c r="I11" s="51" t="s">
        <v>33</v>
      </c>
      <c r="J11" s="39" t="s">
        <v>34</v>
      </c>
      <c r="K11" s="39" t="s">
        <v>35</v>
      </c>
      <c r="L11" s="39" t="s">
        <v>36</v>
      </c>
      <c r="M11" s="39" t="s">
        <v>37</v>
      </c>
    </row>
    <row r="12" spans="1:31" ht="20.100000000000001" customHeight="1" x14ac:dyDescent="0.2">
      <c r="A12" s="47"/>
      <c r="B12" s="47"/>
      <c r="C12" s="40"/>
      <c r="D12" s="40"/>
      <c r="E12" s="40"/>
      <c r="F12" s="40"/>
      <c r="G12" s="40"/>
      <c r="H12" s="40"/>
      <c r="I12" s="52"/>
      <c r="J12" s="40"/>
      <c r="K12" s="40"/>
      <c r="L12" s="40"/>
      <c r="M12" s="40"/>
    </row>
    <row r="13" spans="1:31" ht="20.100000000000001" customHeight="1" x14ac:dyDescent="0.2">
      <c r="A13" s="48"/>
      <c r="B13" s="48"/>
      <c r="C13" s="41"/>
      <c r="D13" s="41"/>
      <c r="E13" s="41"/>
      <c r="F13" s="41"/>
      <c r="G13" s="41"/>
      <c r="H13" s="41"/>
      <c r="I13" s="53"/>
      <c r="J13" s="41"/>
      <c r="K13" s="41"/>
      <c r="L13" s="41"/>
      <c r="M13" s="41"/>
    </row>
    <row r="14" spans="1:31" ht="13.5" customHeight="1" x14ac:dyDescent="0.2">
      <c r="A14" s="12">
        <v>1</v>
      </c>
      <c r="B14" s="4" t="s">
        <v>3</v>
      </c>
      <c r="C14" s="3">
        <v>3110333.91</v>
      </c>
      <c r="D14" s="3">
        <v>1291111.8899999999</v>
      </c>
      <c r="E14" s="3">
        <v>52028</v>
      </c>
      <c r="F14" s="3">
        <v>116736.83</v>
      </c>
      <c r="G14" s="3">
        <v>121540.04</v>
      </c>
      <c r="H14" s="3">
        <v>207125.02</v>
      </c>
      <c r="I14" s="3">
        <v>373148</v>
      </c>
      <c r="J14" s="3">
        <v>7321.45</v>
      </c>
      <c r="K14" s="3">
        <v>11436.14</v>
      </c>
      <c r="L14" s="3">
        <v>0</v>
      </c>
      <c r="M14" s="3">
        <f>SUM(C14:L14)</f>
        <v>5290781.2799999993</v>
      </c>
      <c r="O14" s="13"/>
      <c r="P14" s="22"/>
      <c r="Q14" s="13"/>
      <c r="R14" s="13"/>
      <c r="S14" s="13"/>
      <c r="T14" s="14"/>
      <c r="U14" s="14"/>
      <c r="V14" s="14"/>
      <c r="W14" s="14"/>
      <c r="X14" s="13"/>
      <c r="Y14" s="13"/>
      <c r="Z14" s="13"/>
      <c r="AA14" s="13"/>
      <c r="AB14" s="13"/>
      <c r="AC14" s="13"/>
      <c r="AD14" s="13"/>
      <c r="AE14" s="13"/>
    </row>
    <row r="15" spans="1:31" ht="13.5" customHeight="1" x14ac:dyDescent="0.2">
      <c r="A15" s="12">
        <v>2</v>
      </c>
      <c r="B15" s="4" t="s">
        <v>4</v>
      </c>
      <c r="C15" s="3">
        <v>2183254.48</v>
      </c>
      <c r="D15" s="3">
        <v>872871.88</v>
      </c>
      <c r="E15" s="3">
        <v>76325.34</v>
      </c>
      <c r="F15" s="3">
        <v>47654.21</v>
      </c>
      <c r="G15" s="3">
        <v>49394.16</v>
      </c>
      <c r="H15" s="3">
        <v>88612.54</v>
      </c>
      <c r="I15" s="3">
        <v>17357</v>
      </c>
      <c r="J15" s="3">
        <v>5750.31</v>
      </c>
      <c r="K15" s="3">
        <v>8982.01</v>
      </c>
      <c r="L15" s="3">
        <v>0</v>
      </c>
      <c r="M15" s="3">
        <f t="shared" ref="M15:M33" si="0">SUM(C15:L15)</f>
        <v>3350201.9299999997</v>
      </c>
      <c r="O15" s="13"/>
      <c r="P15" s="22"/>
      <c r="Q15" s="13"/>
      <c r="R15" s="13"/>
      <c r="S15" s="13"/>
      <c r="T15" s="14"/>
      <c r="U15" s="14"/>
      <c r="V15" s="14"/>
      <c r="W15" s="14"/>
      <c r="X15" s="13"/>
      <c r="Y15" s="13"/>
      <c r="Z15" s="13"/>
      <c r="AA15" s="13"/>
      <c r="AB15" s="13"/>
      <c r="AC15" s="13"/>
      <c r="AD15" s="13"/>
      <c r="AE15" s="13"/>
    </row>
    <row r="16" spans="1:31" ht="13.5" customHeight="1" x14ac:dyDescent="0.2">
      <c r="A16" s="12">
        <v>3</v>
      </c>
      <c r="B16" s="4" t="s">
        <v>19</v>
      </c>
      <c r="C16" s="3">
        <v>2382738.2200000002</v>
      </c>
      <c r="D16" s="3">
        <v>817734.18</v>
      </c>
      <c r="E16" s="3">
        <v>80815.070000000007</v>
      </c>
      <c r="F16" s="3">
        <v>34861.129999999997</v>
      </c>
      <c r="G16" s="3">
        <v>36013.360000000001</v>
      </c>
      <c r="H16" s="3">
        <v>71759.850000000006</v>
      </c>
      <c r="I16" s="3">
        <v>257994</v>
      </c>
      <c r="J16" s="3">
        <v>9422.9500000000007</v>
      </c>
      <c r="K16" s="3">
        <v>14718.69</v>
      </c>
      <c r="L16" s="3">
        <v>0</v>
      </c>
      <c r="M16" s="3">
        <f t="shared" si="0"/>
        <v>3706057.45</v>
      </c>
      <c r="O16" s="13"/>
      <c r="P16" s="22"/>
      <c r="Q16" s="13"/>
      <c r="R16" s="13"/>
      <c r="S16" s="13"/>
      <c r="T16" s="14"/>
      <c r="U16" s="14"/>
      <c r="V16" s="14"/>
      <c r="W16" s="14"/>
      <c r="X16" s="13"/>
      <c r="Y16" s="13"/>
      <c r="Z16" s="13"/>
      <c r="AA16" s="13"/>
      <c r="AB16" s="13"/>
      <c r="AC16" s="13"/>
      <c r="AD16" s="13"/>
      <c r="AE16" s="13"/>
    </row>
    <row r="17" spans="1:31" ht="13.5" customHeight="1" x14ac:dyDescent="0.2">
      <c r="A17" s="12">
        <v>4</v>
      </c>
      <c r="B17" s="4" t="s">
        <v>20</v>
      </c>
      <c r="C17" s="3">
        <v>3431351.58</v>
      </c>
      <c r="D17" s="3">
        <v>1432136.61</v>
      </c>
      <c r="E17" s="3">
        <v>67081.789999999994</v>
      </c>
      <c r="F17" s="3">
        <v>282087.34999999998</v>
      </c>
      <c r="G17" s="3">
        <v>435624.08</v>
      </c>
      <c r="H17" s="3">
        <v>415337.32</v>
      </c>
      <c r="I17" s="3">
        <v>128373</v>
      </c>
      <c r="J17" s="3">
        <v>18263.87</v>
      </c>
      <c r="K17" s="3">
        <v>28528.25</v>
      </c>
      <c r="L17" s="3">
        <v>0</v>
      </c>
      <c r="M17" s="3">
        <f t="shared" si="0"/>
        <v>6238783.8500000006</v>
      </c>
      <c r="O17" s="13"/>
      <c r="P17" s="22"/>
      <c r="Q17" s="13"/>
      <c r="R17" s="13"/>
      <c r="S17" s="13"/>
      <c r="T17" s="14"/>
      <c r="U17" s="14"/>
      <c r="V17" s="14"/>
      <c r="W17" s="14"/>
      <c r="X17" s="13"/>
      <c r="Y17" s="13"/>
      <c r="Z17" s="13"/>
      <c r="AA17" s="13"/>
      <c r="AB17" s="13"/>
      <c r="AC17" s="13"/>
      <c r="AD17" s="13"/>
      <c r="AE17" s="13"/>
    </row>
    <row r="18" spans="1:31" ht="13.5" customHeight="1" x14ac:dyDescent="0.2">
      <c r="A18" s="12">
        <v>5</v>
      </c>
      <c r="B18" s="4" t="s">
        <v>5</v>
      </c>
      <c r="C18" s="3">
        <v>4099869.37</v>
      </c>
      <c r="D18" s="3">
        <v>1688630.09</v>
      </c>
      <c r="E18" s="3">
        <v>40539.589999999997</v>
      </c>
      <c r="F18" s="3">
        <v>212045.25</v>
      </c>
      <c r="G18" s="3">
        <v>224767.35</v>
      </c>
      <c r="H18" s="3">
        <v>337053.85</v>
      </c>
      <c r="I18" s="3">
        <v>0</v>
      </c>
      <c r="J18" s="3">
        <v>10784.05</v>
      </c>
      <c r="K18" s="3">
        <v>16844.740000000002</v>
      </c>
      <c r="L18" s="3">
        <v>0</v>
      </c>
      <c r="M18" s="3">
        <f t="shared" si="0"/>
        <v>6630534.2899999991</v>
      </c>
      <c r="O18" s="13"/>
      <c r="P18" s="22"/>
      <c r="Q18" s="13"/>
      <c r="R18" s="13"/>
      <c r="S18" s="13"/>
      <c r="T18" s="14"/>
      <c r="U18" s="14"/>
      <c r="V18" s="14"/>
      <c r="W18" s="14"/>
      <c r="X18" s="13"/>
      <c r="Y18" s="13"/>
      <c r="Z18" s="13"/>
      <c r="AA18" s="13"/>
      <c r="AB18" s="13"/>
      <c r="AC18" s="13"/>
      <c r="AD18" s="13"/>
      <c r="AE18" s="13"/>
    </row>
    <row r="19" spans="1:31" ht="13.5" customHeight="1" x14ac:dyDescent="0.2">
      <c r="A19" s="12">
        <v>6</v>
      </c>
      <c r="B19" s="4" t="s">
        <v>15</v>
      </c>
      <c r="C19" s="3">
        <v>1629910.02</v>
      </c>
      <c r="D19" s="3">
        <v>549459.49</v>
      </c>
      <c r="E19" s="3">
        <v>125580.28</v>
      </c>
      <c r="F19" s="3">
        <v>102984.27</v>
      </c>
      <c r="G19" s="3">
        <v>106022.98</v>
      </c>
      <c r="H19" s="3">
        <v>393048.27</v>
      </c>
      <c r="I19" s="3">
        <v>307583</v>
      </c>
      <c r="J19" s="3">
        <v>7253.34</v>
      </c>
      <c r="K19" s="3">
        <v>11329.76</v>
      </c>
      <c r="L19" s="3">
        <v>0</v>
      </c>
      <c r="M19" s="3">
        <f t="shared" si="0"/>
        <v>3233171.4099999992</v>
      </c>
      <c r="O19" s="13"/>
      <c r="P19" s="22"/>
      <c r="Q19" s="13"/>
      <c r="R19" s="13"/>
      <c r="S19" s="13"/>
      <c r="T19" s="14"/>
      <c r="U19" s="14"/>
      <c r="V19" s="14"/>
      <c r="W19" s="14"/>
      <c r="X19" s="13"/>
      <c r="Y19" s="13"/>
      <c r="Z19" s="13"/>
      <c r="AA19" s="13"/>
      <c r="AB19" s="13"/>
      <c r="AC19" s="13"/>
      <c r="AD19" s="13"/>
      <c r="AE19" s="13"/>
    </row>
    <row r="20" spans="1:31" x14ac:dyDescent="0.2">
      <c r="A20" s="12">
        <v>7</v>
      </c>
      <c r="B20" s="4" t="s">
        <v>16</v>
      </c>
      <c r="C20" s="3">
        <v>1721934.16</v>
      </c>
      <c r="D20" s="3">
        <v>538220.06999999995</v>
      </c>
      <c r="E20" s="3">
        <v>123203.37</v>
      </c>
      <c r="F20" s="3">
        <v>35500.79</v>
      </c>
      <c r="G20" s="3">
        <v>36546.54</v>
      </c>
      <c r="H20" s="3">
        <v>108727.05</v>
      </c>
      <c r="I20" s="3">
        <v>0</v>
      </c>
      <c r="J20" s="3">
        <v>8133.55</v>
      </c>
      <c r="K20" s="3">
        <v>12704.64</v>
      </c>
      <c r="L20" s="3">
        <v>0</v>
      </c>
      <c r="M20" s="3">
        <f t="shared" si="0"/>
        <v>2584970.17</v>
      </c>
      <c r="O20" s="13"/>
      <c r="P20" s="22"/>
      <c r="Q20" s="13"/>
      <c r="R20" s="13"/>
      <c r="S20" s="13"/>
      <c r="T20" s="14"/>
      <c r="U20" s="14"/>
      <c r="V20" s="14"/>
      <c r="W20" s="14"/>
      <c r="X20" s="13"/>
      <c r="Y20" s="13"/>
      <c r="Z20" s="13"/>
      <c r="AA20" s="13"/>
      <c r="AB20" s="13"/>
      <c r="AC20" s="13"/>
      <c r="AD20" s="13"/>
      <c r="AE20" s="13"/>
    </row>
    <row r="21" spans="1:31" x14ac:dyDescent="0.2">
      <c r="A21" s="12">
        <v>8</v>
      </c>
      <c r="B21" s="4" t="s">
        <v>6</v>
      </c>
      <c r="C21" s="3">
        <v>2716313.45</v>
      </c>
      <c r="D21" s="3">
        <v>1127125.92</v>
      </c>
      <c r="E21" s="3">
        <v>59686.95</v>
      </c>
      <c r="F21" s="3">
        <v>86673.1</v>
      </c>
      <c r="G21" s="3">
        <v>90348.58</v>
      </c>
      <c r="H21" s="3">
        <v>145150.60999999999</v>
      </c>
      <c r="I21" s="3">
        <v>787785</v>
      </c>
      <c r="J21" s="3">
        <v>6406.13</v>
      </c>
      <c r="K21" s="3">
        <v>10006.41</v>
      </c>
      <c r="L21" s="3">
        <v>0</v>
      </c>
      <c r="M21" s="3">
        <f t="shared" si="0"/>
        <v>5029496.1500000004</v>
      </c>
      <c r="O21" s="13"/>
      <c r="P21" s="22"/>
      <c r="Q21" s="13"/>
      <c r="R21" s="13"/>
      <c r="S21" s="13"/>
      <c r="T21" s="14"/>
      <c r="U21" s="14"/>
      <c r="V21" s="14"/>
      <c r="W21" s="14"/>
      <c r="X21" s="13"/>
      <c r="Y21" s="13"/>
      <c r="Z21" s="13"/>
      <c r="AA21" s="13"/>
      <c r="AB21" s="13"/>
      <c r="AC21" s="13"/>
      <c r="AD21" s="13"/>
      <c r="AE21" s="13"/>
    </row>
    <row r="22" spans="1:31" x14ac:dyDescent="0.2">
      <c r="A22" s="12">
        <v>9</v>
      </c>
      <c r="B22" s="4" t="s">
        <v>7</v>
      </c>
      <c r="C22" s="3">
        <v>2466697.38</v>
      </c>
      <c r="D22" s="3">
        <v>988525.7</v>
      </c>
      <c r="E22" s="3">
        <v>67081.789999999994</v>
      </c>
      <c r="F22" s="3">
        <v>54050.75</v>
      </c>
      <c r="G22" s="3">
        <v>55846.45</v>
      </c>
      <c r="H22" s="3">
        <v>125036.1</v>
      </c>
      <c r="I22" s="3">
        <v>0</v>
      </c>
      <c r="J22" s="3">
        <v>6330.48</v>
      </c>
      <c r="K22" s="3">
        <v>9888.24</v>
      </c>
      <c r="L22" s="3">
        <v>0</v>
      </c>
      <c r="M22" s="3">
        <f t="shared" si="0"/>
        <v>3773456.8900000006</v>
      </c>
      <c r="O22" s="13"/>
      <c r="P22" s="22"/>
      <c r="Q22" s="13"/>
      <c r="R22" s="13"/>
      <c r="S22" s="13"/>
      <c r="T22" s="14"/>
      <c r="U22" s="14"/>
      <c r="V22" s="14"/>
      <c r="W22" s="14"/>
      <c r="X22" s="13"/>
      <c r="Y22" s="13"/>
      <c r="Z22" s="13"/>
      <c r="AA22" s="13"/>
      <c r="AB22" s="13"/>
      <c r="AC22" s="13"/>
      <c r="AD22" s="13"/>
      <c r="AE22" s="13"/>
    </row>
    <row r="23" spans="1:31" x14ac:dyDescent="0.2">
      <c r="A23" s="12">
        <v>10</v>
      </c>
      <c r="B23" s="4" t="s">
        <v>14</v>
      </c>
      <c r="C23" s="3">
        <v>1567816.21</v>
      </c>
      <c r="D23" s="3">
        <v>565997.66</v>
      </c>
      <c r="E23" s="3">
        <v>117789.28</v>
      </c>
      <c r="F23" s="3">
        <v>40618.019999999997</v>
      </c>
      <c r="G23" s="3">
        <v>41921.71</v>
      </c>
      <c r="H23" s="3">
        <v>125579.74</v>
      </c>
      <c r="I23" s="3">
        <v>-16369</v>
      </c>
      <c r="J23" s="3">
        <v>5624.56</v>
      </c>
      <c r="K23" s="3">
        <v>8785.59</v>
      </c>
      <c r="L23" s="3">
        <v>0</v>
      </c>
      <c r="M23" s="3">
        <f t="shared" si="0"/>
        <v>2457763.77</v>
      </c>
      <c r="O23" s="13"/>
      <c r="P23" s="22"/>
      <c r="Q23" s="13"/>
      <c r="R23" s="13"/>
      <c r="S23" s="13"/>
      <c r="T23" s="14"/>
      <c r="U23" s="14"/>
      <c r="V23" s="14"/>
      <c r="W23" s="14"/>
      <c r="X23" s="13"/>
      <c r="Y23" s="13"/>
      <c r="Z23" s="13"/>
      <c r="AA23" s="13"/>
      <c r="AB23" s="13"/>
      <c r="AC23" s="13"/>
      <c r="AD23" s="13"/>
      <c r="AE23" s="13"/>
    </row>
    <row r="24" spans="1:31" x14ac:dyDescent="0.2">
      <c r="A24" s="12">
        <v>11</v>
      </c>
      <c r="B24" s="4" t="s">
        <v>8</v>
      </c>
      <c r="C24" s="3">
        <v>2592040.77</v>
      </c>
      <c r="D24" s="3">
        <v>1048360.13</v>
      </c>
      <c r="E24" s="3">
        <v>66289.490000000005</v>
      </c>
      <c r="F24" s="3">
        <v>108421.33</v>
      </c>
      <c r="G24" s="3">
        <v>111864.45</v>
      </c>
      <c r="H24" s="3">
        <v>274535.78999999998</v>
      </c>
      <c r="I24" s="3">
        <v>49140</v>
      </c>
      <c r="J24" s="3">
        <v>7622.87</v>
      </c>
      <c r="K24" s="3">
        <v>11906.95</v>
      </c>
      <c r="L24" s="3">
        <v>0</v>
      </c>
      <c r="M24" s="3">
        <f t="shared" si="0"/>
        <v>4270181.78</v>
      </c>
      <c r="O24" s="13"/>
      <c r="P24" s="22"/>
      <c r="Q24" s="13"/>
      <c r="R24" s="13"/>
      <c r="S24" s="13"/>
      <c r="T24" s="14"/>
      <c r="U24" s="14"/>
      <c r="V24" s="14"/>
      <c r="W24" s="14"/>
      <c r="X24" s="13"/>
      <c r="Y24" s="13"/>
      <c r="Z24" s="13"/>
      <c r="AA24" s="13"/>
      <c r="AB24" s="13"/>
      <c r="AC24" s="13"/>
      <c r="AD24" s="13"/>
      <c r="AE24" s="13"/>
    </row>
    <row r="25" spans="1:31" x14ac:dyDescent="0.2">
      <c r="A25" s="12">
        <v>12</v>
      </c>
      <c r="B25" s="4" t="s">
        <v>9</v>
      </c>
      <c r="C25" s="3">
        <v>2814164.06</v>
      </c>
      <c r="D25" s="3">
        <v>1171728.92</v>
      </c>
      <c r="E25" s="3">
        <v>56649.78</v>
      </c>
      <c r="F25" s="3">
        <v>70681.75</v>
      </c>
      <c r="G25" s="3">
        <v>72975.789999999994</v>
      </c>
      <c r="H25" s="3">
        <v>140257.89000000001</v>
      </c>
      <c r="I25" s="3">
        <v>-67059</v>
      </c>
      <c r="J25" s="3">
        <v>6153.51</v>
      </c>
      <c r="K25" s="3">
        <v>9611.81</v>
      </c>
      <c r="L25" s="3">
        <v>0</v>
      </c>
      <c r="M25" s="3">
        <f t="shared" si="0"/>
        <v>4275164.5099999988</v>
      </c>
      <c r="O25" s="13"/>
      <c r="P25" s="22"/>
      <c r="Q25" s="13"/>
      <c r="R25" s="13"/>
      <c r="S25" s="13"/>
      <c r="T25" s="14"/>
      <c r="U25" s="14"/>
      <c r="V25" s="14"/>
      <c r="W25" s="14"/>
      <c r="X25" s="13"/>
      <c r="Y25" s="13"/>
      <c r="Z25" s="13"/>
      <c r="AA25" s="13"/>
      <c r="AB25" s="13"/>
      <c r="AC25" s="13"/>
      <c r="AD25" s="13"/>
      <c r="AE25" s="13"/>
    </row>
    <row r="26" spans="1:31" x14ac:dyDescent="0.2">
      <c r="A26" s="12">
        <v>13</v>
      </c>
      <c r="B26" s="4" t="s">
        <v>10</v>
      </c>
      <c r="C26" s="3">
        <v>3904036.81</v>
      </c>
      <c r="D26" s="3">
        <v>1660171.79</v>
      </c>
      <c r="E26" s="3">
        <v>40143.43</v>
      </c>
      <c r="F26" s="3">
        <v>126331.64</v>
      </c>
      <c r="G26" s="3">
        <v>131004.88</v>
      </c>
      <c r="H26" s="3">
        <v>184292.34</v>
      </c>
      <c r="I26" s="3">
        <v>-127749</v>
      </c>
      <c r="J26" s="3">
        <v>7931.15</v>
      </c>
      <c r="K26" s="3">
        <v>12388.5</v>
      </c>
      <c r="L26" s="3">
        <v>0</v>
      </c>
      <c r="M26" s="3">
        <f t="shared" si="0"/>
        <v>5938551.5399999991</v>
      </c>
      <c r="O26" s="13"/>
      <c r="P26" s="22"/>
      <c r="Q26" s="13"/>
      <c r="R26" s="13"/>
      <c r="S26" s="13"/>
      <c r="T26" s="14"/>
      <c r="U26" s="14"/>
      <c r="V26" s="14"/>
      <c r="W26" s="14"/>
      <c r="X26" s="13"/>
      <c r="Y26" s="13"/>
      <c r="Z26" s="13"/>
      <c r="AA26" s="13"/>
      <c r="AB26" s="13"/>
      <c r="AC26" s="13"/>
      <c r="AD26" s="13"/>
      <c r="AE26" s="13"/>
    </row>
    <row r="27" spans="1:31" x14ac:dyDescent="0.2">
      <c r="A27" s="12">
        <v>14</v>
      </c>
      <c r="B27" s="4" t="s">
        <v>26</v>
      </c>
      <c r="C27" s="3">
        <v>1894913.9</v>
      </c>
      <c r="D27" s="3">
        <v>743741.62</v>
      </c>
      <c r="E27" s="3">
        <v>88474.01</v>
      </c>
      <c r="F27" s="3">
        <v>23987.02</v>
      </c>
      <c r="G27" s="3">
        <v>24736.01</v>
      </c>
      <c r="H27" s="3">
        <v>44578.09</v>
      </c>
      <c r="I27" s="3">
        <v>406699</v>
      </c>
      <c r="J27" s="3">
        <v>5109.55</v>
      </c>
      <c r="K27" s="3">
        <v>7981.13</v>
      </c>
      <c r="L27" s="3">
        <v>0</v>
      </c>
      <c r="M27" s="3">
        <f t="shared" si="0"/>
        <v>3240220.3299999991</v>
      </c>
      <c r="O27" s="13"/>
      <c r="P27" s="22"/>
      <c r="Q27" s="13"/>
      <c r="R27" s="13"/>
      <c r="S27" s="13"/>
      <c r="T27" s="14"/>
      <c r="U27" s="14"/>
      <c r="V27" s="14"/>
      <c r="W27" s="14"/>
      <c r="X27" s="13"/>
      <c r="Y27" s="13"/>
      <c r="Z27" s="13"/>
      <c r="AA27" s="13"/>
      <c r="AB27" s="13"/>
      <c r="AC27" s="13"/>
      <c r="AD27" s="13"/>
      <c r="AE27" s="13"/>
    </row>
    <row r="28" spans="1:31" x14ac:dyDescent="0.2">
      <c r="A28" s="12">
        <v>15</v>
      </c>
      <c r="B28" s="4" t="s">
        <v>25</v>
      </c>
      <c r="C28" s="3">
        <v>2446834.84</v>
      </c>
      <c r="D28" s="3">
        <v>993371.12</v>
      </c>
      <c r="E28" s="3">
        <v>67081.789999999994</v>
      </c>
      <c r="F28" s="3">
        <v>72920.539999999994</v>
      </c>
      <c r="G28" s="3">
        <v>75414.64</v>
      </c>
      <c r="H28" s="3">
        <v>123405.2</v>
      </c>
      <c r="I28" s="3">
        <v>239668</v>
      </c>
      <c r="J28" s="3">
        <v>6084.77</v>
      </c>
      <c r="K28" s="3">
        <v>9504.44</v>
      </c>
      <c r="L28" s="3">
        <v>0</v>
      </c>
      <c r="M28" s="3">
        <f t="shared" si="0"/>
        <v>4034285.3400000003</v>
      </c>
      <c r="O28" s="13"/>
      <c r="P28" s="22"/>
      <c r="Q28" s="13"/>
      <c r="R28" s="13"/>
      <c r="S28" s="13"/>
      <c r="T28" s="14"/>
      <c r="U28" s="14"/>
      <c r="V28" s="14"/>
      <c r="W28" s="14"/>
      <c r="X28" s="13"/>
      <c r="Y28" s="13"/>
      <c r="Z28" s="13"/>
      <c r="AA28" s="13"/>
      <c r="AB28" s="13"/>
      <c r="AC28" s="13"/>
      <c r="AD28" s="13"/>
      <c r="AE28" s="13"/>
    </row>
    <row r="29" spans="1:31" x14ac:dyDescent="0.2">
      <c r="A29" s="12">
        <v>16</v>
      </c>
      <c r="B29" s="4" t="s">
        <v>23</v>
      </c>
      <c r="C29" s="3">
        <v>6845522.1900000004</v>
      </c>
      <c r="D29" s="3">
        <v>3103745.31</v>
      </c>
      <c r="E29" s="3">
        <v>22448.63</v>
      </c>
      <c r="F29" s="3">
        <v>284006.31</v>
      </c>
      <c r="G29" s="3">
        <v>297566.03000000003</v>
      </c>
      <c r="H29" s="3">
        <v>466982.67</v>
      </c>
      <c r="I29" s="3">
        <v>1753292</v>
      </c>
      <c r="J29" s="3">
        <v>12905.65</v>
      </c>
      <c r="K29" s="3">
        <v>20158.68</v>
      </c>
      <c r="L29" s="3">
        <v>0</v>
      </c>
      <c r="M29" s="3">
        <f t="shared" si="0"/>
        <v>12806627.470000001</v>
      </c>
      <c r="O29" s="13"/>
      <c r="P29" s="22"/>
      <c r="Q29" s="13"/>
      <c r="R29" s="13"/>
      <c r="S29" s="13"/>
      <c r="T29" s="14"/>
      <c r="U29" s="14"/>
      <c r="V29" s="14"/>
      <c r="W29" s="14"/>
      <c r="X29" s="13"/>
      <c r="Y29" s="13"/>
      <c r="Z29" s="13"/>
      <c r="AA29" s="13"/>
      <c r="AB29" s="13"/>
      <c r="AC29" s="13"/>
      <c r="AD29" s="13"/>
      <c r="AE29" s="13"/>
    </row>
    <row r="30" spans="1:31" x14ac:dyDescent="0.2">
      <c r="A30" s="12">
        <v>17</v>
      </c>
      <c r="B30" s="4" t="s">
        <v>11</v>
      </c>
      <c r="C30" s="3">
        <v>3028506.03</v>
      </c>
      <c r="D30" s="3">
        <v>1243021.6399999999</v>
      </c>
      <c r="E30" s="3">
        <v>53876.71</v>
      </c>
      <c r="F30" s="3">
        <v>125372.15</v>
      </c>
      <c r="G30" s="3">
        <v>129619.47</v>
      </c>
      <c r="H30" s="3">
        <v>247354.03</v>
      </c>
      <c r="I30" s="3">
        <v>1431894</v>
      </c>
      <c r="J30" s="3">
        <v>7341.96</v>
      </c>
      <c r="K30" s="3">
        <v>11468.18</v>
      </c>
      <c r="L30" s="3">
        <v>0</v>
      </c>
      <c r="M30" s="3">
        <f t="shared" si="0"/>
        <v>6278454.1699999999</v>
      </c>
      <c r="O30" s="13"/>
      <c r="P30" s="22"/>
      <c r="Q30" s="13"/>
      <c r="R30" s="13"/>
      <c r="S30" s="13"/>
      <c r="T30" s="14"/>
      <c r="U30" s="14"/>
      <c r="V30" s="14"/>
      <c r="W30" s="14"/>
      <c r="X30" s="13"/>
      <c r="Y30" s="13"/>
      <c r="Z30" s="13"/>
      <c r="AA30" s="13"/>
      <c r="AB30" s="13"/>
      <c r="AC30" s="13"/>
      <c r="AD30" s="13"/>
      <c r="AE30" s="13"/>
    </row>
    <row r="31" spans="1:31" x14ac:dyDescent="0.2">
      <c r="A31" s="12">
        <v>18</v>
      </c>
      <c r="B31" s="4" t="s">
        <v>2</v>
      </c>
      <c r="C31" s="3">
        <v>30683546.66</v>
      </c>
      <c r="D31" s="3">
        <v>14074042.859999999</v>
      </c>
      <c r="E31" s="3">
        <v>4885.88</v>
      </c>
      <c r="F31" s="3">
        <v>1132826.97</v>
      </c>
      <c r="G31" s="3">
        <v>1506298.23</v>
      </c>
      <c r="H31" s="3">
        <v>1577629.45</v>
      </c>
      <c r="I31" s="3">
        <v>475424</v>
      </c>
      <c r="J31" s="3">
        <v>43923.33</v>
      </c>
      <c r="K31" s="3">
        <v>68608.44</v>
      </c>
      <c r="L31" s="3">
        <v>0</v>
      </c>
      <c r="M31" s="3">
        <f t="shared" si="0"/>
        <v>49567185.819999993</v>
      </c>
      <c r="O31" s="13"/>
      <c r="P31" s="22"/>
      <c r="Q31" s="13"/>
      <c r="R31" s="13"/>
      <c r="S31" s="13"/>
      <c r="T31" s="14"/>
      <c r="U31" s="14"/>
      <c r="V31" s="14"/>
      <c r="W31" s="14"/>
      <c r="X31" s="13"/>
      <c r="Y31" s="13"/>
      <c r="Z31" s="13"/>
      <c r="AA31" s="13"/>
      <c r="AB31" s="13"/>
      <c r="AC31" s="13"/>
      <c r="AD31" s="13"/>
      <c r="AE31" s="13"/>
    </row>
    <row r="32" spans="1:31" x14ac:dyDescent="0.2">
      <c r="A32" s="12">
        <v>19</v>
      </c>
      <c r="B32" s="4" t="s">
        <v>12</v>
      </c>
      <c r="C32" s="3">
        <v>3236815.94</v>
      </c>
      <c r="D32" s="3">
        <v>1370981.99</v>
      </c>
      <c r="E32" s="3">
        <v>49783.14</v>
      </c>
      <c r="F32" s="3">
        <v>95948.08</v>
      </c>
      <c r="G32" s="3">
        <v>99026.55</v>
      </c>
      <c r="H32" s="3">
        <v>148412.42000000001</v>
      </c>
      <c r="I32" s="3">
        <v>905183</v>
      </c>
      <c r="J32" s="3">
        <v>7423.02</v>
      </c>
      <c r="K32" s="3">
        <v>11594.78</v>
      </c>
      <c r="L32" s="3">
        <v>0</v>
      </c>
      <c r="M32" s="3">
        <f t="shared" si="0"/>
        <v>5925168.919999999</v>
      </c>
      <c r="O32" s="13"/>
      <c r="P32" s="22"/>
      <c r="Q32" s="13"/>
      <c r="R32" s="13"/>
      <c r="S32" s="13"/>
      <c r="T32" s="14"/>
      <c r="U32" s="14"/>
      <c r="V32" s="14"/>
      <c r="W32" s="14"/>
      <c r="X32" s="13"/>
      <c r="Y32" s="13"/>
      <c r="Z32" s="13"/>
      <c r="AA32" s="13"/>
      <c r="AB32" s="13"/>
      <c r="AC32" s="13"/>
      <c r="AD32" s="13"/>
      <c r="AE32" s="13"/>
    </row>
    <row r="33" spans="1:31" x14ac:dyDescent="0.2">
      <c r="A33" s="12">
        <v>20</v>
      </c>
      <c r="B33" s="4" t="s">
        <v>13</v>
      </c>
      <c r="C33" s="3">
        <v>2969343.45</v>
      </c>
      <c r="D33" s="3">
        <v>1157691.1299999999</v>
      </c>
      <c r="E33" s="3">
        <v>60743.360000000001</v>
      </c>
      <c r="F33" s="3">
        <v>144561.76</v>
      </c>
      <c r="G33" s="3">
        <v>155953.18</v>
      </c>
      <c r="H33" s="3">
        <v>211474.12</v>
      </c>
      <c r="I33" s="3">
        <v>867679</v>
      </c>
      <c r="J33" s="3">
        <v>10052.65</v>
      </c>
      <c r="K33" s="3">
        <v>15702.3</v>
      </c>
      <c r="L33" s="3">
        <v>0</v>
      </c>
      <c r="M33" s="3">
        <f t="shared" si="0"/>
        <v>5593200.9500000002</v>
      </c>
      <c r="O33" s="13"/>
      <c r="P33" s="22"/>
      <c r="Q33" s="13"/>
      <c r="R33" s="13"/>
      <c r="S33" s="13"/>
      <c r="T33" s="14"/>
      <c r="U33" s="14"/>
      <c r="V33" s="14"/>
      <c r="W33" s="14"/>
      <c r="X33" s="13"/>
      <c r="Y33" s="13"/>
      <c r="Z33" s="13"/>
      <c r="AA33" s="13"/>
      <c r="AB33" s="13"/>
      <c r="AC33" s="13"/>
      <c r="AD33" s="13"/>
      <c r="AE33" s="13"/>
    </row>
    <row r="34" spans="1:31" x14ac:dyDescent="0.2">
      <c r="A34" s="49" t="s">
        <v>0</v>
      </c>
      <c r="B34" s="50"/>
      <c r="C34" s="23">
        <f>SUM(C14:C33)</f>
        <v>85725943.429999992</v>
      </c>
      <c r="D34" s="23">
        <f t="shared" ref="D34:M34" si="1">SUM(D14:D33)</f>
        <v>36438670</v>
      </c>
      <c r="E34" s="23">
        <f t="shared" si="1"/>
        <v>1320507.68</v>
      </c>
      <c r="F34" s="23">
        <f>SUM(F14:F33)</f>
        <v>3198269.25</v>
      </c>
      <c r="G34" s="23">
        <f>SUM(G14:G33)</f>
        <v>3802484.48</v>
      </c>
      <c r="H34" s="23">
        <f>SUM(H14:H33)</f>
        <v>5436352.3499999996</v>
      </c>
      <c r="I34" s="23">
        <f t="shared" si="1"/>
        <v>7790042</v>
      </c>
      <c r="J34" s="23">
        <f t="shared" si="1"/>
        <v>199839.14999999997</v>
      </c>
      <c r="K34" s="23">
        <f t="shared" si="1"/>
        <v>312149.68</v>
      </c>
      <c r="L34" s="23">
        <f t="shared" si="1"/>
        <v>0</v>
      </c>
      <c r="M34" s="23">
        <f t="shared" si="1"/>
        <v>144224258.01999998</v>
      </c>
      <c r="O34" s="15"/>
      <c r="P34" s="15"/>
      <c r="Q34" s="15"/>
      <c r="R34" s="15"/>
      <c r="S34" s="13"/>
      <c r="T34" s="14"/>
      <c r="U34" s="14"/>
      <c r="V34" s="14"/>
      <c r="W34" s="14"/>
      <c r="X34" s="13"/>
      <c r="Y34" s="13"/>
      <c r="Z34" s="13"/>
      <c r="AA34" s="13"/>
      <c r="AB34" s="13"/>
      <c r="AC34" s="13"/>
      <c r="AD34" s="13"/>
      <c r="AE34" s="13"/>
    </row>
    <row r="35" spans="1:31" x14ac:dyDescent="0.2"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</row>
    <row r="36" spans="1:31" ht="12.75" customHeight="1" x14ac:dyDescent="0.2">
      <c r="B36" s="16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1"/>
    </row>
    <row r="37" spans="1:31" x14ac:dyDescent="0.2">
      <c r="B37" s="1" t="s">
        <v>17</v>
      </c>
      <c r="F37" s="2"/>
      <c r="G37" s="1"/>
      <c r="H37" s="33"/>
      <c r="I37" s="1"/>
      <c r="J37" s="1"/>
      <c r="K37" s="1"/>
      <c r="L37" s="1"/>
    </row>
    <row r="38" spans="1:31" x14ac:dyDescent="0.2">
      <c r="B38" s="1" t="s">
        <v>17</v>
      </c>
      <c r="C38" s="17"/>
      <c r="F38" s="2"/>
      <c r="G38" s="1"/>
      <c r="H38" s="33"/>
      <c r="I38" s="1"/>
      <c r="J38" s="1"/>
      <c r="K38" s="1"/>
      <c r="L38" s="1"/>
    </row>
    <row r="39" spans="1:31" x14ac:dyDescent="0.2">
      <c r="B39" s="1"/>
      <c r="C39" s="18"/>
      <c r="F39" s="2"/>
      <c r="G39" s="1"/>
      <c r="H39" s="33"/>
      <c r="I39" s="1"/>
      <c r="J39" s="19"/>
      <c r="K39" s="19"/>
      <c r="L39" s="19"/>
      <c r="M39" s="19"/>
    </row>
    <row r="40" spans="1:31" x14ac:dyDescent="0.2">
      <c r="B40" s="1" t="s">
        <v>17</v>
      </c>
      <c r="C40" s="18"/>
      <c r="F40" s="2"/>
      <c r="G40" s="1"/>
      <c r="H40" s="33"/>
      <c r="I40" s="1"/>
      <c r="J40" s="1"/>
      <c r="K40" s="1"/>
      <c r="L40" s="1"/>
    </row>
    <row r="41" spans="1:31" x14ac:dyDescent="0.2">
      <c r="B41" s="1"/>
      <c r="C41" s="17"/>
      <c r="G41" s="1"/>
      <c r="H41" s="33"/>
      <c r="I41" s="1"/>
      <c r="J41" s="1"/>
      <c r="K41" s="1"/>
      <c r="L41" s="1"/>
    </row>
    <row r="42" spans="1:31" x14ac:dyDescent="0.2">
      <c r="B42" s="1"/>
      <c r="C42" s="18"/>
      <c r="G42" s="1"/>
      <c r="H42" s="33"/>
      <c r="I42" s="1"/>
      <c r="J42" s="1"/>
      <c r="K42" s="1"/>
      <c r="L42" s="1"/>
    </row>
    <row r="43" spans="1:31" x14ac:dyDescent="0.2">
      <c r="B43" s="1"/>
      <c r="C43" s="18"/>
      <c r="G43" s="1"/>
      <c r="H43" s="33"/>
      <c r="I43" s="1"/>
      <c r="J43" s="1"/>
      <c r="K43" s="1"/>
      <c r="L43" s="1"/>
    </row>
    <row r="44" spans="1:31" x14ac:dyDescent="0.2">
      <c r="C44" s="18"/>
      <c r="F44" s="2"/>
      <c r="G44" s="1"/>
      <c r="H44" s="33"/>
      <c r="I44" s="1"/>
      <c r="J44" s="1"/>
      <c r="K44" s="1"/>
      <c r="L44" s="1"/>
    </row>
    <row r="45" spans="1:31" x14ac:dyDescent="0.2">
      <c r="C45" s="18"/>
      <c r="G45" s="1"/>
      <c r="H45" s="33"/>
      <c r="I45" s="1"/>
      <c r="J45" s="1"/>
      <c r="K45" s="1"/>
      <c r="L45" s="1"/>
    </row>
    <row r="46" spans="1:31" x14ac:dyDescent="0.2">
      <c r="C46" s="2"/>
    </row>
    <row r="47" spans="1:31" x14ac:dyDescent="0.2">
      <c r="C47" s="1"/>
    </row>
  </sheetData>
  <mergeCells count="19">
    <mergeCell ref="A34:B34"/>
    <mergeCell ref="G11:G13"/>
    <mergeCell ref="I11:I13"/>
    <mergeCell ref="J11:J13"/>
    <mergeCell ref="K11:K13"/>
    <mergeCell ref="L11:L13"/>
    <mergeCell ref="M11:M13"/>
    <mergeCell ref="A3:M3"/>
    <mergeCell ref="A4:M4"/>
    <mergeCell ref="A5:M5"/>
    <mergeCell ref="A7:M7"/>
    <mergeCell ref="A9:M9"/>
    <mergeCell ref="B11:B13"/>
    <mergeCell ref="C11:C13"/>
    <mergeCell ref="D11:D13"/>
    <mergeCell ref="E11:E13"/>
    <mergeCell ref="F11:F13"/>
    <mergeCell ref="A11:A13"/>
    <mergeCell ref="H11:H13"/>
  </mergeCells>
  <printOptions horizontalCentered="1"/>
  <pageMargins left="0.22" right="0.89" top="0.98425196850393704" bottom="0.98425196850393704" header="0" footer="0"/>
  <pageSetup scale="79" orientation="landscape" horizontalDpi="4294967294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L34"/>
  <sheetViews>
    <sheetView workbookViewId="0">
      <selection activeCell="D25" sqref="D25"/>
    </sheetView>
  </sheetViews>
  <sheetFormatPr baseColWidth="10" defaultRowHeight="12.75" x14ac:dyDescent="0.2"/>
  <cols>
    <col min="1" max="1" width="4.140625" style="5" bestFit="1" customWidth="1"/>
    <col min="2" max="2" width="17.7109375" style="5" customWidth="1"/>
    <col min="3" max="3" width="13.42578125" style="5" customWidth="1"/>
    <col min="4" max="4" width="10.5703125" style="5" customWidth="1"/>
    <col min="5" max="5" width="11.7109375" style="5" customWidth="1"/>
    <col min="6" max="6" width="9" style="5" customWidth="1"/>
    <col min="7" max="7" width="11" style="5" customWidth="1"/>
    <col min="8" max="8" width="11.7109375" style="5" customWidth="1"/>
    <col min="9" max="9" width="12.28515625" style="5" customWidth="1"/>
    <col min="10" max="10" width="9.5703125" style="5" customWidth="1"/>
    <col min="11" max="11" width="9.28515625" style="5" customWidth="1"/>
    <col min="12" max="12" width="11.42578125" style="5" customWidth="1"/>
    <col min="13" max="16384" width="11.42578125" style="5"/>
  </cols>
  <sheetData>
    <row r="3" spans="1:12" ht="16.5" x14ac:dyDescent="0.25">
      <c r="G3" s="27"/>
      <c r="H3" s="27"/>
      <c r="I3" s="27"/>
      <c r="J3" s="27"/>
      <c r="K3" s="27"/>
      <c r="L3" s="27"/>
    </row>
    <row r="4" spans="1:12" ht="13.5" customHeight="1" x14ac:dyDescent="0.2">
      <c r="G4" s="28"/>
      <c r="H4" s="28"/>
      <c r="I4" s="28"/>
      <c r="J4" s="28"/>
      <c r="K4" s="28"/>
      <c r="L4" s="28"/>
    </row>
    <row r="5" spans="1:12" ht="13.5" customHeight="1" x14ac:dyDescent="0.25">
      <c r="A5" s="56" t="s">
        <v>18</v>
      </c>
      <c r="B5" s="56"/>
      <c r="C5" s="56"/>
      <c r="D5" s="56"/>
      <c r="E5" s="56"/>
      <c r="F5" s="56"/>
      <c r="G5" s="29"/>
      <c r="H5" s="29"/>
      <c r="I5" s="29"/>
      <c r="J5" s="29"/>
      <c r="K5" s="29"/>
      <c r="L5" s="29"/>
    </row>
    <row r="6" spans="1:12" ht="13.5" customHeight="1" x14ac:dyDescent="0.2">
      <c r="A6" s="57" t="s">
        <v>22</v>
      </c>
      <c r="B6" s="57"/>
      <c r="C6" s="57"/>
      <c r="D6" s="57"/>
      <c r="E6" s="57"/>
      <c r="F6" s="57"/>
      <c r="G6" s="31"/>
      <c r="H6" s="31"/>
      <c r="I6" s="31"/>
      <c r="J6" s="31"/>
      <c r="K6" s="31"/>
      <c r="L6" s="31"/>
    </row>
    <row r="7" spans="1:12" ht="13.5" customHeight="1" x14ac:dyDescent="0.2">
      <c r="A7" s="58" t="s">
        <v>21</v>
      </c>
      <c r="B7" s="58"/>
      <c r="C7" s="58"/>
      <c r="D7" s="58"/>
      <c r="E7" s="58"/>
      <c r="F7" s="58"/>
    </row>
    <row r="8" spans="1:12" x14ac:dyDescent="0.2">
      <c r="B8" s="9" t="s">
        <v>17</v>
      </c>
      <c r="F8" s="10"/>
      <c r="G8" s="9"/>
      <c r="H8" s="9"/>
      <c r="I8" s="9"/>
      <c r="J8" s="9"/>
      <c r="K8" s="9"/>
    </row>
    <row r="9" spans="1:12" x14ac:dyDescent="0.2">
      <c r="A9" s="59" t="s">
        <v>41</v>
      </c>
      <c r="B9" s="59"/>
      <c r="C9" s="59"/>
      <c r="D9" s="59"/>
      <c r="E9" s="59"/>
      <c r="F9" s="59"/>
      <c r="G9" s="9"/>
      <c r="H9" s="9"/>
      <c r="I9" s="9"/>
      <c r="J9" s="9"/>
      <c r="K9" s="9"/>
    </row>
    <row r="10" spans="1:12" x14ac:dyDescent="0.2">
      <c r="F10" s="6" t="s">
        <v>24</v>
      </c>
      <c r="G10" s="9"/>
      <c r="H10" s="9"/>
      <c r="I10" s="9"/>
      <c r="J10" s="9"/>
      <c r="K10" s="9"/>
    </row>
    <row r="11" spans="1:12" ht="15" customHeight="1" x14ac:dyDescent="0.2">
      <c r="A11" s="46" t="s">
        <v>1</v>
      </c>
      <c r="B11" s="46" t="s">
        <v>38</v>
      </c>
      <c r="C11" s="39" t="s">
        <v>29</v>
      </c>
      <c r="D11" s="39" t="s">
        <v>30</v>
      </c>
      <c r="E11" s="39" t="s">
        <v>28</v>
      </c>
      <c r="F11" s="39" t="s">
        <v>37</v>
      </c>
      <c r="G11" s="9"/>
      <c r="H11" s="9"/>
      <c r="I11" s="9"/>
      <c r="J11" s="9"/>
      <c r="K11" s="9"/>
    </row>
    <row r="12" spans="1:12" ht="20.100000000000001" customHeight="1" x14ac:dyDescent="0.2">
      <c r="A12" s="47"/>
      <c r="B12" s="47"/>
      <c r="C12" s="40"/>
      <c r="D12" s="40"/>
      <c r="E12" s="40"/>
      <c r="F12" s="40"/>
      <c r="G12" s="9"/>
      <c r="H12" s="9"/>
      <c r="I12" s="9"/>
      <c r="J12" s="9"/>
      <c r="K12" s="9"/>
    </row>
    <row r="13" spans="1:12" ht="15" customHeight="1" x14ac:dyDescent="0.2">
      <c r="A13" s="48"/>
      <c r="B13" s="48"/>
      <c r="C13" s="41"/>
      <c r="D13" s="41"/>
      <c r="E13" s="41"/>
      <c r="F13" s="41"/>
      <c r="G13" s="9"/>
      <c r="H13" s="9"/>
      <c r="I13" s="9"/>
      <c r="J13" s="9"/>
      <c r="K13" s="9"/>
    </row>
    <row r="14" spans="1:12" ht="12.75" customHeight="1" x14ac:dyDescent="0.2">
      <c r="A14" s="26">
        <v>1</v>
      </c>
      <c r="B14" s="7" t="s">
        <v>3</v>
      </c>
      <c r="C14" s="8">
        <v>-144114.72</v>
      </c>
      <c r="D14" s="8">
        <v>77935.95</v>
      </c>
      <c r="E14" s="8">
        <v>-137984.82</v>
      </c>
      <c r="F14" s="8">
        <f t="shared" ref="F14:F33" si="0">SUM(C14:E14)</f>
        <v>-204163.59000000003</v>
      </c>
      <c r="G14" s="9"/>
      <c r="H14" s="9"/>
      <c r="I14" s="9"/>
      <c r="J14" s="9"/>
      <c r="K14" s="9"/>
    </row>
    <row r="15" spans="1:12" ht="12.75" customHeight="1" x14ac:dyDescent="0.2">
      <c r="A15" s="26">
        <v>2</v>
      </c>
      <c r="B15" s="7" t="s">
        <v>4</v>
      </c>
      <c r="C15" s="8">
        <v>-113188.52</v>
      </c>
      <c r="D15" s="8">
        <v>37360.75</v>
      </c>
      <c r="E15" s="8">
        <v>-137984.82</v>
      </c>
      <c r="F15" s="8">
        <f t="shared" si="0"/>
        <v>-213812.59000000003</v>
      </c>
      <c r="G15" s="9"/>
      <c r="H15" s="9"/>
      <c r="I15" s="9"/>
      <c r="J15" s="9"/>
      <c r="K15" s="9"/>
    </row>
    <row r="16" spans="1:12" ht="12.75" customHeight="1" x14ac:dyDescent="0.2">
      <c r="A16" s="26">
        <v>3</v>
      </c>
      <c r="B16" s="7" t="s">
        <v>19</v>
      </c>
      <c r="C16" s="8">
        <v>-185480.5</v>
      </c>
      <c r="D16" s="8">
        <v>24157.72</v>
      </c>
      <c r="E16" s="8">
        <v>-137984.82</v>
      </c>
      <c r="F16" s="8">
        <f t="shared" si="0"/>
        <v>-299307.59999999998</v>
      </c>
    </row>
    <row r="17" spans="1:8" ht="12.75" customHeight="1" x14ac:dyDescent="0.2">
      <c r="A17" s="26">
        <v>4</v>
      </c>
      <c r="B17" s="7" t="s">
        <v>20</v>
      </c>
      <c r="C17" s="8">
        <v>-359504.26</v>
      </c>
      <c r="D17" s="8">
        <v>902046.16</v>
      </c>
      <c r="E17" s="8">
        <v>-137984.82</v>
      </c>
      <c r="F17" s="8">
        <f t="shared" si="0"/>
        <v>404557.08</v>
      </c>
    </row>
    <row r="18" spans="1:8" ht="12.75" customHeight="1" x14ac:dyDescent="0.2">
      <c r="A18" s="26">
        <v>5</v>
      </c>
      <c r="B18" s="7" t="s">
        <v>5</v>
      </c>
      <c r="C18" s="8">
        <v>-212272.23</v>
      </c>
      <c r="D18" s="8">
        <v>165909.51</v>
      </c>
      <c r="E18" s="8">
        <v>-137984.82</v>
      </c>
      <c r="F18" s="8">
        <f t="shared" si="0"/>
        <v>-184347.54</v>
      </c>
    </row>
    <row r="19" spans="1:8" x14ac:dyDescent="0.2">
      <c r="A19" s="26">
        <v>6</v>
      </c>
      <c r="B19" s="7" t="s">
        <v>15</v>
      </c>
      <c r="C19" s="8">
        <v>-142774.14000000001</v>
      </c>
      <c r="D19" s="8">
        <v>58844.959999999999</v>
      </c>
      <c r="E19" s="8">
        <v>-137984.82</v>
      </c>
      <c r="F19" s="8">
        <f t="shared" si="0"/>
        <v>-221914.00000000003</v>
      </c>
      <c r="H19" s="5" t="s">
        <v>17</v>
      </c>
    </row>
    <row r="20" spans="1:8" x14ac:dyDescent="0.2">
      <c r="A20" s="26">
        <v>7</v>
      </c>
      <c r="B20" s="7" t="s">
        <v>16</v>
      </c>
      <c r="C20" s="8">
        <v>-160099.99</v>
      </c>
      <c r="D20" s="8">
        <v>17596.419999999998</v>
      </c>
      <c r="E20" s="8">
        <v>-137984.82</v>
      </c>
      <c r="F20" s="8">
        <f t="shared" si="0"/>
        <v>-280488.39</v>
      </c>
    </row>
    <row r="21" spans="1:8" ht="12.75" customHeight="1" x14ac:dyDescent="0.2">
      <c r="A21" s="26">
        <v>8</v>
      </c>
      <c r="B21" s="7" t="s">
        <v>6</v>
      </c>
      <c r="C21" s="8">
        <v>-126097.74</v>
      </c>
      <c r="D21" s="8">
        <v>68185.13</v>
      </c>
      <c r="E21" s="8">
        <v>-137984.82</v>
      </c>
      <c r="F21" s="8">
        <f t="shared" si="0"/>
        <v>-195897.43</v>
      </c>
    </row>
    <row r="22" spans="1:8" x14ac:dyDescent="0.2">
      <c r="A22" s="26">
        <v>9</v>
      </c>
      <c r="B22" s="7" t="s">
        <v>7</v>
      </c>
      <c r="C22" s="8">
        <v>-124608.63</v>
      </c>
      <c r="D22" s="8">
        <v>33697.760000000002</v>
      </c>
      <c r="E22" s="8">
        <v>-137984.82</v>
      </c>
      <c r="F22" s="8">
        <f t="shared" si="0"/>
        <v>-228895.69</v>
      </c>
    </row>
    <row r="23" spans="1:8" x14ac:dyDescent="0.2">
      <c r="A23" s="26">
        <v>10</v>
      </c>
      <c r="B23" s="7" t="s">
        <v>14</v>
      </c>
      <c r="C23" s="8">
        <v>-110713.29</v>
      </c>
      <c r="D23" s="8">
        <v>25326.02</v>
      </c>
      <c r="E23" s="8">
        <v>-137984.82</v>
      </c>
      <c r="F23" s="8">
        <f t="shared" si="0"/>
        <v>-223372.09</v>
      </c>
    </row>
    <row r="24" spans="1:8" ht="12.75" customHeight="1" x14ac:dyDescent="0.2">
      <c r="A24" s="26">
        <v>11</v>
      </c>
      <c r="B24" s="7" t="s">
        <v>8</v>
      </c>
      <c r="C24" s="8">
        <v>-150047.79</v>
      </c>
      <c r="D24" s="8">
        <v>52240.97</v>
      </c>
      <c r="E24" s="8">
        <v>-137984.82</v>
      </c>
      <c r="F24" s="8">
        <f t="shared" si="0"/>
        <v>-235791.64</v>
      </c>
    </row>
    <row r="25" spans="1:8" x14ac:dyDescent="0.2">
      <c r="A25" s="26">
        <v>12</v>
      </c>
      <c r="B25" s="7" t="s">
        <v>9</v>
      </c>
      <c r="C25" s="8">
        <v>-121125.14</v>
      </c>
      <c r="D25" s="8">
        <v>40468.400000000001</v>
      </c>
      <c r="E25" s="8">
        <v>-137984.82</v>
      </c>
      <c r="F25" s="8">
        <f t="shared" si="0"/>
        <v>-218641.56</v>
      </c>
    </row>
    <row r="26" spans="1:8" x14ac:dyDescent="0.2">
      <c r="A26" s="26">
        <v>13</v>
      </c>
      <c r="B26" s="7" t="s">
        <v>10</v>
      </c>
      <c r="C26" s="8">
        <v>-156116.1</v>
      </c>
      <c r="D26" s="8">
        <v>76372.75</v>
      </c>
      <c r="E26" s="8">
        <v>-137984.82</v>
      </c>
      <c r="F26" s="8">
        <f t="shared" si="0"/>
        <v>-217728.17</v>
      </c>
    </row>
    <row r="27" spans="1:8" ht="12.75" customHeight="1" x14ac:dyDescent="0.2">
      <c r="A27" s="26">
        <v>14</v>
      </c>
      <c r="B27" s="7" t="s">
        <v>26</v>
      </c>
      <c r="C27" s="8">
        <v>-100575.81</v>
      </c>
      <c r="D27" s="8">
        <v>14644.23</v>
      </c>
      <c r="E27" s="8">
        <v>-137984.82</v>
      </c>
      <c r="F27" s="8">
        <f t="shared" si="0"/>
        <v>-223916.40000000002</v>
      </c>
    </row>
    <row r="28" spans="1:8" ht="12.75" customHeight="1" x14ac:dyDescent="0.2">
      <c r="A28" s="26">
        <v>15</v>
      </c>
      <c r="B28" s="7" t="s">
        <v>25</v>
      </c>
      <c r="C28" s="8">
        <v>-119772.05</v>
      </c>
      <c r="D28" s="8">
        <v>43182.45</v>
      </c>
      <c r="E28" s="8">
        <v>-137984.82</v>
      </c>
      <c r="F28" s="8">
        <f t="shared" si="0"/>
        <v>-214574.42</v>
      </c>
    </row>
    <row r="29" spans="1:8" ht="12.75" customHeight="1" x14ac:dyDescent="0.2">
      <c r="A29" s="26">
        <v>16</v>
      </c>
      <c r="B29" s="7" t="s">
        <v>23</v>
      </c>
      <c r="C29" s="8">
        <v>-254033.54</v>
      </c>
      <c r="D29" s="8">
        <v>173161.81</v>
      </c>
      <c r="E29" s="8">
        <v>-137984.82</v>
      </c>
      <c r="F29" s="8">
        <f t="shared" si="0"/>
        <v>-218856.55000000002</v>
      </c>
    </row>
    <row r="30" spans="1:8" x14ac:dyDescent="0.2">
      <c r="A30" s="26">
        <v>17</v>
      </c>
      <c r="B30" s="7" t="s">
        <v>11</v>
      </c>
      <c r="C30" s="8">
        <v>-144518.46</v>
      </c>
      <c r="D30" s="8">
        <v>64995.63</v>
      </c>
      <c r="E30" s="8">
        <v>-137984.82</v>
      </c>
      <c r="F30" s="8">
        <f t="shared" si="0"/>
        <v>-217507.65</v>
      </c>
    </row>
    <row r="31" spans="1:8" x14ac:dyDescent="0.2">
      <c r="A31" s="26">
        <v>18</v>
      </c>
      <c r="B31" s="7" t="s">
        <v>2</v>
      </c>
      <c r="C31" s="8">
        <v>-864582.65</v>
      </c>
      <c r="D31" s="8">
        <v>1161200.29</v>
      </c>
      <c r="E31" s="8">
        <v>-137984.82</v>
      </c>
      <c r="F31" s="8">
        <f t="shared" si="0"/>
        <v>158632.82</v>
      </c>
    </row>
    <row r="32" spans="1:8" x14ac:dyDescent="0.2">
      <c r="A32" s="26">
        <v>19</v>
      </c>
      <c r="B32" s="7" t="s">
        <v>12</v>
      </c>
      <c r="C32" s="8">
        <v>-146113.94</v>
      </c>
      <c r="D32" s="8">
        <v>48282.83</v>
      </c>
      <c r="E32" s="8">
        <v>-137984.82</v>
      </c>
      <c r="F32" s="8">
        <f t="shared" si="0"/>
        <v>-235815.93</v>
      </c>
    </row>
    <row r="33" spans="1:6" x14ac:dyDescent="0.2">
      <c r="A33" s="26">
        <v>20</v>
      </c>
      <c r="B33" s="7" t="s">
        <v>13</v>
      </c>
      <c r="C33" s="8">
        <v>-197875.65</v>
      </c>
      <c r="D33" s="8">
        <v>168612.26</v>
      </c>
      <c r="E33" s="8">
        <v>-137984.75</v>
      </c>
      <c r="F33" s="8">
        <f t="shared" si="0"/>
        <v>-167248.13999999998</v>
      </c>
    </row>
    <row r="34" spans="1:6" x14ac:dyDescent="0.2">
      <c r="A34" s="54" t="s">
        <v>0</v>
      </c>
      <c r="B34" s="55"/>
      <c r="C34" s="24">
        <f>SUM(C14:C33)</f>
        <v>-3933615.1499999994</v>
      </c>
      <c r="D34" s="24">
        <f t="shared" ref="D34:F34" si="1">SUM(D14:D33)</f>
        <v>3254222</v>
      </c>
      <c r="E34" s="24">
        <f t="shared" si="1"/>
        <v>-2759696.33</v>
      </c>
      <c r="F34" s="24">
        <f t="shared" si="1"/>
        <v>-3439089.48</v>
      </c>
    </row>
  </sheetData>
  <mergeCells count="11">
    <mergeCell ref="A34:B34"/>
    <mergeCell ref="A5:F5"/>
    <mergeCell ref="A6:F6"/>
    <mergeCell ref="A7:F7"/>
    <mergeCell ref="A9:F9"/>
    <mergeCell ref="B11:B13"/>
    <mergeCell ref="C11:C13"/>
    <mergeCell ref="D11:D13"/>
    <mergeCell ref="E11:E13"/>
    <mergeCell ref="F11:F13"/>
    <mergeCell ref="A11:A13"/>
  </mergeCells>
  <printOptions horizontalCentered="1"/>
  <pageMargins left="0.3" right="0.19685039370078741" top="0.13" bottom="0.13" header="0" footer="0"/>
  <pageSetup scale="75" orientation="landscape" horizontalDpi="4294967294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AE47"/>
  <sheetViews>
    <sheetView workbookViewId="0">
      <selection activeCell="A9" sqref="A9:M9"/>
    </sheetView>
  </sheetViews>
  <sheetFormatPr baseColWidth="10" defaultRowHeight="12.75" x14ac:dyDescent="0.2"/>
  <cols>
    <col min="1" max="1" width="4.140625" bestFit="1" customWidth="1"/>
    <col min="2" max="2" width="19.85546875" customWidth="1"/>
    <col min="3" max="7" width="13.85546875" customWidth="1"/>
    <col min="8" max="8" width="13.85546875" style="32" customWidth="1"/>
    <col min="9" max="13" width="13.85546875" customWidth="1"/>
  </cols>
  <sheetData>
    <row r="3" spans="1:31" ht="16.5" x14ac:dyDescent="0.25">
      <c r="A3" s="42" t="s">
        <v>18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</row>
    <row r="4" spans="1:31" ht="13.5" customHeight="1" x14ac:dyDescent="0.2">
      <c r="A4" s="43" t="s">
        <v>22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</row>
    <row r="5" spans="1:31" ht="13.5" customHeight="1" x14ac:dyDescent="0.2">
      <c r="A5" s="44" t="s">
        <v>21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</row>
    <row r="6" spans="1:31" ht="13.5" customHeight="1" x14ac:dyDescent="0.2">
      <c r="A6" s="30"/>
      <c r="B6" s="30"/>
      <c r="C6" s="30"/>
      <c r="D6" s="30"/>
      <c r="E6" s="30"/>
      <c r="F6" s="30"/>
      <c r="G6" s="30"/>
      <c r="H6" s="38"/>
      <c r="I6" s="30"/>
      <c r="J6" s="30"/>
      <c r="K6" s="30"/>
      <c r="L6" s="30"/>
      <c r="M6" s="30"/>
    </row>
    <row r="7" spans="1:31" ht="13.5" customHeight="1" x14ac:dyDescent="0.2">
      <c r="A7" s="45" t="s">
        <v>27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</row>
    <row r="8" spans="1:31" ht="13.5" customHeight="1" x14ac:dyDescent="0.2">
      <c r="A8" s="25"/>
      <c r="B8" s="25"/>
      <c r="C8" s="25"/>
      <c r="D8" s="25"/>
      <c r="E8" s="25"/>
      <c r="F8" s="25"/>
      <c r="G8" s="25"/>
      <c r="H8" s="35"/>
      <c r="I8" s="25"/>
      <c r="J8" s="25"/>
      <c r="K8" s="25"/>
      <c r="L8" s="25"/>
      <c r="M8" s="25"/>
    </row>
    <row r="9" spans="1:31" ht="13.5" customHeight="1" x14ac:dyDescent="0.2">
      <c r="A9" s="45" t="s">
        <v>40</v>
      </c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</row>
    <row r="10" spans="1:31" ht="13.5" customHeight="1" x14ac:dyDescent="0.2">
      <c r="M10" s="11" t="s">
        <v>24</v>
      </c>
    </row>
    <row r="11" spans="1:31" ht="20.100000000000001" customHeight="1" x14ac:dyDescent="0.2">
      <c r="A11" s="46" t="s">
        <v>1</v>
      </c>
      <c r="B11" s="46" t="s">
        <v>38</v>
      </c>
      <c r="C11" s="39" t="s">
        <v>29</v>
      </c>
      <c r="D11" s="39" t="s">
        <v>30</v>
      </c>
      <c r="E11" s="39" t="s">
        <v>28</v>
      </c>
      <c r="F11" s="39" t="s">
        <v>31</v>
      </c>
      <c r="G11" s="39" t="s">
        <v>32</v>
      </c>
      <c r="H11" s="39" t="s">
        <v>39</v>
      </c>
      <c r="I11" s="51" t="s">
        <v>33</v>
      </c>
      <c r="J11" s="39" t="s">
        <v>34</v>
      </c>
      <c r="K11" s="39" t="s">
        <v>35</v>
      </c>
      <c r="L11" s="39" t="s">
        <v>36</v>
      </c>
      <c r="M11" s="39" t="s">
        <v>37</v>
      </c>
    </row>
    <row r="12" spans="1:31" ht="20.100000000000001" customHeight="1" x14ac:dyDescent="0.2">
      <c r="A12" s="47"/>
      <c r="B12" s="47"/>
      <c r="C12" s="40"/>
      <c r="D12" s="40"/>
      <c r="E12" s="40"/>
      <c r="F12" s="40"/>
      <c r="G12" s="40"/>
      <c r="H12" s="40"/>
      <c r="I12" s="52"/>
      <c r="J12" s="40"/>
      <c r="K12" s="40"/>
      <c r="L12" s="40"/>
      <c r="M12" s="40"/>
    </row>
    <row r="13" spans="1:31" ht="20.100000000000001" customHeight="1" x14ac:dyDescent="0.2">
      <c r="A13" s="48"/>
      <c r="B13" s="48"/>
      <c r="C13" s="41"/>
      <c r="D13" s="41"/>
      <c r="E13" s="41"/>
      <c r="F13" s="41"/>
      <c r="G13" s="41"/>
      <c r="H13" s="41"/>
      <c r="I13" s="53"/>
      <c r="J13" s="41"/>
      <c r="K13" s="41"/>
      <c r="L13" s="41"/>
      <c r="M13" s="41"/>
    </row>
    <row r="14" spans="1:31" ht="13.5" customHeight="1" x14ac:dyDescent="0.2">
      <c r="A14" s="12">
        <v>1</v>
      </c>
      <c r="B14" s="4" t="s">
        <v>3</v>
      </c>
      <c r="C14" s="3">
        <f>Junio!C14+'1er Ajust Cuat 2020'!C14</f>
        <v>2966219.19</v>
      </c>
      <c r="D14" s="3">
        <f>Junio!D14+'1er Ajust Cuat 2020'!D14</f>
        <v>1369047.8399999999</v>
      </c>
      <c r="E14" s="3">
        <f>Junio!E14+'1er Ajust Cuat 2020'!E14</f>
        <v>-85956.82</v>
      </c>
      <c r="F14" s="3">
        <f>Junio!F14</f>
        <v>116736.83</v>
      </c>
      <c r="G14" s="3">
        <f>Junio!G14</f>
        <v>121540.04</v>
      </c>
      <c r="H14" s="3">
        <f>Junio!H14</f>
        <v>207125.02</v>
      </c>
      <c r="I14" s="3">
        <f>Junio!I14</f>
        <v>373148</v>
      </c>
      <c r="J14" s="3">
        <f>Junio!J14</f>
        <v>7321.45</v>
      </c>
      <c r="K14" s="3">
        <f>Junio!K14</f>
        <v>11436.14</v>
      </c>
      <c r="L14" s="3">
        <f>Junio!L14</f>
        <v>0</v>
      </c>
      <c r="M14" s="3">
        <f>SUM(C14:L14)</f>
        <v>5086617.6899999985</v>
      </c>
      <c r="O14" s="13"/>
      <c r="P14" s="22"/>
      <c r="Q14" s="13"/>
      <c r="R14" s="13"/>
      <c r="S14" s="13"/>
      <c r="T14" s="14"/>
      <c r="U14" s="14"/>
      <c r="V14" s="14"/>
      <c r="W14" s="14"/>
      <c r="X14" s="13"/>
      <c r="Y14" s="13"/>
      <c r="Z14" s="13"/>
      <c r="AA14" s="13"/>
      <c r="AB14" s="13"/>
      <c r="AC14" s="13"/>
      <c r="AD14" s="13"/>
      <c r="AE14" s="13"/>
    </row>
    <row r="15" spans="1:31" ht="13.5" customHeight="1" x14ac:dyDescent="0.2">
      <c r="A15" s="12">
        <v>2</v>
      </c>
      <c r="B15" s="4" t="s">
        <v>4</v>
      </c>
      <c r="C15" s="3">
        <f>Junio!C15+'1er Ajust Cuat 2020'!C15</f>
        <v>2070065.96</v>
      </c>
      <c r="D15" s="3">
        <f>Junio!D15+'1er Ajust Cuat 2020'!D15</f>
        <v>910232.63</v>
      </c>
      <c r="E15" s="3">
        <f>Junio!E15+'1er Ajust Cuat 2020'!E15</f>
        <v>-61659.48000000001</v>
      </c>
      <c r="F15" s="3">
        <f>Junio!F15</f>
        <v>47654.21</v>
      </c>
      <c r="G15" s="3">
        <f>Junio!G15</f>
        <v>49394.16</v>
      </c>
      <c r="H15" s="3">
        <f>Junio!H15</f>
        <v>88612.54</v>
      </c>
      <c r="I15" s="3">
        <f>Junio!I15</f>
        <v>17357</v>
      </c>
      <c r="J15" s="3">
        <f>Junio!J15</f>
        <v>5750.31</v>
      </c>
      <c r="K15" s="3">
        <f>Junio!K15</f>
        <v>8982.01</v>
      </c>
      <c r="L15" s="3">
        <f>Junio!L15</f>
        <v>0</v>
      </c>
      <c r="M15" s="3">
        <f t="shared" ref="M15:M33" si="0">SUM(C15:L15)</f>
        <v>3136389.34</v>
      </c>
      <c r="O15" s="13"/>
      <c r="P15" s="22"/>
      <c r="Q15" s="13"/>
      <c r="R15" s="13"/>
      <c r="S15" s="13"/>
      <c r="T15" s="14"/>
      <c r="U15" s="14"/>
      <c r="V15" s="14"/>
      <c r="W15" s="14"/>
      <c r="X15" s="13"/>
      <c r="Y15" s="13"/>
      <c r="Z15" s="13"/>
      <c r="AA15" s="13"/>
      <c r="AB15" s="13"/>
      <c r="AC15" s="13"/>
      <c r="AD15" s="13"/>
      <c r="AE15" s="13"/>
    </row>
    <row r="16" spans="1:31" ht="13.5" customHeight="1" x14ac:dyDescent="0.2">
      <c r="A16" s="12">
        <v>3</v>
      </c>
      <c r="B16" s="4" t="s">
        <v>19</v>
      </c>
      <c r="C16" s="3">
        <f>Junio!C16+'1er Ajust Cuat 2020'!C16</f>
        <v>2197257.7200000002</v>
      </c>
      <c r="D16" s="3">
        <f>Junio!D16+'1er Ajust Cuat 2020'!D16</f>
        <v>841891.9</v>
      </c>
      <c r="E16" s="3">
        <f>Junio!E16+'1er Ajust Cuat 2020'!E16</f>
        <v>-57169.75</v>
      </c>
      <c r="F16" s="3">
        <f>Junio!F16</f>
        <v>34861.129999999997</v>
      </c>
      <c r="G16" s="3">
        <f>Junio!G16</f>
        <v>36013.360000000001</v>
      </c>
      <c r="H16" s="3">
        <f>Junio!H16</f>
        <v>71759.850000000006</v>
      </c>
      <c r="I16" s="3">
        <f>Junio!I16</f>
        <v>257994</v>
      </c>
      <c r="J16" s="3">
        <f>Junio!J16</f>
        <v>9422.9500000000007</v>
      </c>
      <c r="K16" s="3">
        <f>Junio!K16</f>
        <v>14718.69</v>
      </c>
      <c r="L16" s="3">
        <f>Junio!L16</f>
        <v>0</v>
      </c>
      <c r="M16" s="3">
        <f t="shared" si="0"/>
        <v>3406749.85</v>
      </c>
      <c r="O16" s="13"/>
      <c r="P16" s="22"/>
      <c r="Q16" s="13"/>
      <c r="R16" s="13"/>
      <c r="S16" s="13"/>
      <c r="T16" s="14"/>
      <c r="U16" s="14"/>
      <c r="V16" s="14"/>
      <c r="W16" s="14"/>
      <c r="X16" s="13"/>
      <c r="Y16" s="13"/>
      <c r="Z16" s="13"/>
      <c r="AA16" s="13"/>
      <c r="AB16" s="13"/>
      <c r="AC16" s="13"/>
      <c r="AD16" s="13"/>
      <c r="AE16" s="13"/>
    </row>
    <row r="17" spans="1:31" ht="13.5" customHeight="1" x14ac:dyDescent="0.2">
      <c r="A17" s="12">
        <v>4</v>
      </c>
      <c r="B17" s="4" t="s">
        <v>20</v>
      </c>
      <c r="C17" s="3">
        <f>Junio!C17+'1er Ajust Cuat 2020'!C17</f>
        <v>3071847.3200000003</v>
      </c>
      <c r="D17" s="3">
        <f>Junio!D17+'1er Ajust Cuat 2020'!D17</f>
        <v>2334182.77</v>
      </c>
      <c r="E17" s="3">
        <f>Junio!E17+'1er Ajust Cuat 2020'!E17</f>
        <v>-70903.030000000013</v>
      </c>
      <c r="F17" s="3">
        <f>Junio!F17</f>
        <v>282087.34999999998</v>
      </c>
      <c r="G17" s="3">
        <f>Junio!G17</f>
        <v>435624.08</v>
      </c>
      <c r="H17" s="3">
        <f>Junio!H17</f>
        <v>415337.32</v>
      </c>
      <c r="I17" s="3">
        <f>Junio!I17</f>
        <v>128373</v>
      </c>
      <c r="J17" s="3">
        <f>Junio!J17</f>
        <v>18263.87</v>
      </c>
      <c r="K17" s="3">
        <f>Junio!K17</f>
        <v>28528.25</v>
      </c>
      <c r="L17" s="3">
        <f>Junio!L17</f>
        <v>0</v>
      </c>
      <c r="M17" s="3">
        <f t="shared" si="0"/>
        <v>6643340.9299999997</v>
      </c>
      <c r="O17" s="13"/>
      <c r="P17" s="22"/>
      <c r="Q17" s="13"/>
      <c r="R17" s="13"/>
      <c r="S17" s="13"/>
      <c r="T17" s="14"/>
      <c r="U17" s="14"/>
      <c r="V17" s="14"/>
      <c r="W17" s="14"/>
      <c r="X17" s="13"/>
      <c r="Y17" s="13"/>
      <c r="Z17" s="13"/>
      <c r="AA17" s="13"/>
      <c r="AB17" s="13"/>
      <c r="AC17" s="13"/>
      <c r="AD17" s="13"/>
      <c r="AE17" s="13"/>
    </row>
    <row r="18" spans="1:31" ht="13.5" customHeight="1" x14ac:dyDescent="0.2">
      <c r="A18" s="12">
        <v>5</v>
      </c>
      <c r="B18" s="4" t="s">
        <v>5</v>
      </c>
      <c r="C18" s="3">
        <f>Junio!C18+'1er Ajust Cuat 2020'!C18</f>
        <v>3887597.14</v>
      </c>
      <c r="D18" s="3">
        <f>Junio!D18+'1er Ajust Cuat 2020'!D18</f>
        <v>1854539.6</v>
      </c>
      <c r="E18" s="3">
        <f>Junio!E18+'1er Ajust Cuat 2020'!E18</f>
        <v>-97445.23000000001</v>
      </c>
      <c r="F18" s="3">
        <f>Junio!F18</f>
        <v>212045.25</v>
      </c>
      <c r="G18" s="3">
        <f>Junio!G18</f>
        <v>224767.35</v>
      </c>
      <c r="H18" s="3">
        <f>Junio!H18</f>
        <v>337053.85</v>
      </c>
      <c r="I18" s="3">
        <f>Junio!I18</f>
        <v>0</v>
      </c>
      <c r="J18" s="3">
        <f>Junio!J18</f>
        <v>10784.05</v>
      </c>
      <c r="K18" s="3">
        <f>Junio!K18</f>
        <v>16844.740000000002</v>
      </c>
      <c r="L18" s="3">
        <f>Junio!L18</f>
        <v>0</v>
      </c>
      <c r="M18" s="3">
        <f t="shared" si="0"/>
        <v>6446186.7499999991</v>
      </c>
      <c r="O18" s="13"/>
      <c r="P18" s="22"/>
      <c r="Q18" s="13"/>
      <c r="R18" s="13"/>
      <c r="S18" s="13"/>
      <c r="T18" s="14"/>
      <c r="U18" s="14"/>
      <c r="V18" s="14"/>
      <c r="W18" s="14"/>
      <c r="X18" s="13"/>
      <c r="Y18" s="13"/>
      <c r="Z18" s="13"/>
      <c r="AA18" s="13"/>
      <c r="AB18" s="13"/>
      <c r="AC18" s="13"/>
      <c r="AD18" s="13"/>
      <c r="AE18" s="13"/>
    </row>
    <row r="19" spans="1:31" ht="13.5" customHeight="1" x14ac:dyDescent="0.2">
      <c r="A19" s="12">
        <v>6</v>
      </c>
      <c r="B19" s="4" t="s">
        <v>15</v>
      </c>
      <c r="C19" s="3">
        <f>Junio!C19+'1er Ajust Cuat 2020'!C19</f>
        <v>1487135.88</v>
      </c>
      <c r="D19" s="3">
        <f>Junio!D19+'1er Ajust Cuat 2020'!D19</f>
        <v>608304.44999999995</v>
      </c>
      <c r="E19" s="3">
        <f>Junio!E19+'1er Ajust Cuat 2020'!E19</f>
        <v>-12404.540000000008</v>
      </c>
      <c r="F19" s="3">
        <f>Junio!F19</f>
        <v>102984.27</v>
      </c>
      <c r="G19" s="3">
        <f>Junio!G19</f>
        <v>106022.98</v>
      </c>
      <c r="H19" s="3">
        <f>Junio!H19</f>
        <v>393048.27</v>
      </c>
      <c r="I19" s="3">
        <f>Junio!I19</f>
        <v>307583</v>
      </c>
      <c r="J19" s="3">
        <f>Junio!J19</f>
        <v>7253.34</v>
      </c>
      <c r="K19" s="3">
        <f>Junio!K19</f>
        <v>11329.76</v>
      </c>
      <c r="L19" s="3">
        <f>Junio!L19</f>
        <v>0</v>
      </c>
      <c r="M19" s="3">
        <f t="shared" si="0"/>
        <v>3011257.4099999992</v>
      </c>
      <c r="O19" s="13"/>
      <c r="P19" s="22"/>
      <c r="Q19" s="13"/>
      <c r="R19" s="13"/>
      <c r="S19" s="13"/>
      <c r="T19" s="14"/>
      <c r="U19" s="14"/>
      <c r="V19" s="14"/>
      <c r="W19" s="14"/>
      <c r="X19" s="13"/>
      <c r="Y19" s="13"/>
      <c r="Z19" s="13"/>
      <c r="AA19" s="13"/>
      <c r="AB19" s="13"/>
      <c r="AC19" s="13"/>
      <c r="AD19" s="13"/>
      <c r="AE19" s="13"/>
    </row>
    <row r="20" spans="1:31" x14ac:dyDescent="0.2">
      <c r="A20" s="12">
        <v>7</v>
      </c>
      <c r="B20" s="4" t="s">
        <v>16</v>
      </c>
      <c r="C20" s="3">
        <f>Junio!C20+'1er Ajust Cuat 2020'!C20</f>
        <v>1561834.17</v>
      </c>
      <c r="D20" s="3">
        <f>Junio!D20+'1er Ajust Cuat 2020'!D20</f>
        <v>555816.49</v>
      </c>
      <c r="E20" s="3">
        <f>Junio!E20+'1er Ajust Cuat 2020'!E20</f>
        <v>-14781.450000000012</v>
      </c>
      <c r="F20" s="3">
        <f>Junio!F20</f>
        <v>35500.79</v>
      </c>
      <c r="G20" s="3">
        <f>Junio!G20</f>
        <v>36546.54</v>
      </c>
      <c r="H20" s="3">
        <f>Junio!H20</f>
        <v>108727.05</v>
      </c>
      <c r="I20" s="3">
        <f>Junio!I20</f>
        <v>0</v>
      </c>
      <c r="J20" s="3">
        <f>Junio!J20</f>
        <v>8133.55</v>
      </c>
      <c r="K20" s="3">
        <f>Junio!K20</f>
        <v>12704.64</v>
      </c>
      <c r="L20" s="3">
        <f>Junio!L20</f>
        <v>0</v>
      </c>
      <c r="M20" s="3">
        <f t="shared" si="0"/>
        <v>2304481.7799999998</v>
      </c>
      <c r="O20" s="13"/>
      <c r="P20" s="22"/>
      <c r="Q20" s="13"/>
      <c r="R20" s="13"/>
      <c r="S20" s="13"/>
      <c r="T20" s="14"/>
      <c r="U20" s="14"/>
      <c r="V20" s="14"/>
      <c r="W20" s="14"/>
      <c r="X20" s="13"/>
      <c r="Y20" s="13"/>
      <c r="Z20" s="13"/>
      <c r="AA20" s="13"/>
      <c r="AB20" s="13"/>
      <c r="AC20" s="13"/>
      <c r="AD20" s="13"/>
      <c r="AE20" s="13"/>
    </row>
    <row r="21" spans="1:31" x14ac:dyDescent="0.2">
      <c r="A21" s="12">
        <v>8</v>
      </c>
      <c r="B21" s="4" t="s">
        <v>6</v>
      </c>
      <c r="C21" s="3">
        <f>Junio!C21+'1er Ajust Cuat 2020'!C21</f>
        <v>2590215.71</v>
      </c>
      <c r="D21" s="3">
        <f>Junio!D21+'1er Ajust Cuat 2020'!D21</f>
        <v>1195311.0499999998</v>
      </c>
      <c r="E21" s="3">
        <f>Junio!E21+'1er Ajust Cuat 2020'!E21</f>
        <v>-78297.87000000001</v>
      </c>
      <c r="F21" s="3">
        <f>Junio!F21</f>
        <v>86673.1</v>
      </c>
      <c r="G21" s="3">
        <f>Junio!G21</f>
        <v>90348.58</v>
      </c>
      <c r="H21" s="3">
        <f>Junio!H21</f>
        <v>145150.60999999999</v>
      </c>
      <c r="I21" s="3">
        <f>Junio!I21</f>
        <v>787785</v>
      </c>
      <c r="J21" s="3">
        <f>Junio!J21</f>
        <v>6406.13</v>
      </c>
      <c r="K21" s="3">
        <f>Junio!K21</f>
        <v>10006.41</v>
      </c>
      <c r="L21" s="3">
        <f>Junio!L21</f>
        <v>0</v>
      </c>
      <c r="M21" s="3">
        <f t="shared" si="0"/>
        <v>4833598.72</v>
      </c>
      <c r="O21" s="13"/>
      <c r="P21" s="22"/>
      <c r="Q21" s="13"/>
      <c r="R21" s="13"/>
      <c r="S21" s="13"/>
      <c r="T21" s="14"/>
      <c r="U21" s="14"/>
      <c r="V21" s="14"/>
      <c r="W21" s="14"/>
      <c r="X21" s="13"/>
      <c r="Y21" s="13"/>
      <c r="Z21" s="13"/>
      <c r="AA21" s="13"/>
      <c r="AB21" s="13"/>
      <c r="AC21" s="13"/>
      <c r="AD21" s="13"/>
      <c r="AE21" s="13"/>
    </row>
    <row r="22" spans="1:31" x14ac:dyDescent="0.2">
      <c r="A22" s="12">
        <v>9</v>
      </c>
      <c r="B22" s="4" t="s">
        <v>7</v>
      </c>
      <c r="C22" s="3">
        <f>Junio!C22+'1er Ajust Cuat 2020'!C22</f>
        <v>2342088.75</v>
      </c>
      <c r="D22" s="3">
        <f>Junio!D22+'1er Ajust Cuat 2020'!D22</f>
        <v>1022223.46</v>
      </c>
      <c r="E22" s="3">
        <f>Junio!E22+'1er Ajust Cuat 2020'!E22</f>
        <v>-70903.030000000013</v>
      </c>
      <c r="F22" s="3">
        <f>Junio!F22</f>
        <v>54050.75</v>
      </c>
      <c r="G22" s="3">
        <f>Junio!G22</f>
        <v>55846.45</v>
      </c>
      <c r="H22" s="3">
        <f>Junio!H22</f>
        <v>125036.1</v>
      </c>
      <c r="I22" s="3">
        <f>Junio!I22</f>
        <v>0</v>
      </c>
      <c r="J22" s="3">
        <f>Junio!J22</f>
        <v>6330.48</v>
      </c>
      <c r="K22" s="3">
        <f>Junio!K22</f>
        <v>9888.24</v>
      </c>
      <c r="L22" s="3">
        <f>Junio!L22</f>
        <v>0</v>
      </c>
      <c r="M22" s="3">
        <f t="shared" si="0"/>
        <v>3544561.2000000007</v>
      </c>
      <c r="O22" s="13"/>
      <c r="P22" s="22"/>
      <c r="Q22" s="13"/>
      <c r="R22" s="13"/>
      <c r="S22" s="13"/>
      <c r="T22" s="14"/>
      <c r="U22" s="14"/>
      <c r="V22" s="14"/>
      <c r="W22" s="14"/>
      <c r="X22" s="13"/>
      <c r="Y22" s="13"/>
      <c r="Z22" s="13"/>
      <c r="AA22" s="13"/>
      <c r="AB22" s="13"/>
      <c r="AC22" s="13"/>
      <c r="AD22" s="13"/>
      <c r="AE22" s="13"/>
    </row>
    <row r="23" spans="1:31" x14ac:dyDescent="0.2">
      <c r="A23" s="12">
        <v>10</v>
      </c>
      <c r="B23" s="4" t="s">
        <v>14</v>
      </c>
      <c r="C23" s="3">
        <f>Junio!C23+'1er Ajust Cuat 2020'!C23</f>
        <v>1457102.92</v>
      </c>
      <c r="D23" s="3">
        <f>Junio!D23+'1er Ajust Cuat 2020'!D23</f>
        <v>591323.68000000005</v>
      </c>
      <c r="E23" s="3">
        <f>Junio!E23+'1er Ajust Cuat 2020'!E23</f>
        <v>-20195.540000000008</v>
      </c>
      <c r="F23" s="3">
        <f>Junio!F23</f>
        <v>40618.019999999997</v>
      </c>
      <c r="G23" s="3">
        <f>Junio!G23</f>
        <v>41921.71</v>
      </c>
      <c r="H23" s="3">
        <f>Junio!H23</f>
        <v>125579.74</v>
      </c>
      <c r="I23" s="3">
        <f>Junio!I23</f>
        <v>-16369</v>
      </c>
      <c r="J23" s="3">
        <f>Junio!J23</f>
        <v>5624.56</v>
      </c>
      <c r="K23" s="3">
        <f>Junio!K23</f>
        <v>8785.59</v>
      </c>
      <c r="L23" s="3">
        <f>Junio!L23</f>
        <v>0</v>
      </c>
      <c r="M23" s="3">
        <f t="shared" si="0"/>
        <v>2234391.6800000002</v>
      </c>
      <c r="O23" s="13"/>
      <c r="P23" s="22"/>
      <c r="Q23" s="13"/>
      <c r="R23" s="13"/>
      <c r="S23" s="13"/>
      <c r="T23" s="14"/>
      <c r="U23" s="14"/>
      <c r="V23" s="14"/>
      <c r="W23" s="14"/>
      <c r="X23" s="13"/>
      <c r="Y23" s="13"/>
      <c r="Z23" s="13"/>
      <c r="AA23" s="13"/>
      <c r="AB23" s="13"/>
      <c r="AC23" s="13"/>
      <c r="AD23" s="13"/>
      <c r="AE23" s="13"/>
    </row>
    <row r="24" spans="1:31" x14ac:dyDescent="0.2">
      <c r="A24" s="12">
        <v>11</v>
      </c>
      <c r="B24" s="4" t="s">
        <v>8</v>
      </c>
      <c r="C24" s="3">
        <f>Junio!C24+'1er Ajust Cuat 2020'!C24</f>
        <v>2441992.98</v>
      </c>
      <c r="D24" s="3">
        <f>Junio!D24+'1er Ajust Cuat 2020'!D24</f>
        <v>1100601.1000000001</v>
      </c>
      <c r="E24" s="3">
        <f>Junio!E24+'1er Ajust Cuat 2020'!E24</f>
        <v>-71695.33</v>
      </c>
      <c r="F24" s="3">
        <f>Junio!F24</f>
        <v>108421.33</v>
      </c>
      <c r="G24" s="3">
        <f>Junio!G24</f>
        <v>111864.45</v>
      </c>
      <c r="H24" s="3">
        <f>Junio!H24</f>
        <v>274535.78999999998</v>
      </c>
      <c r="I24" s="3">
        <f>Junio!I24</f>
        <v>49140</v>
      </c>
      <c r="J24" s="3">
        <f>Junio!J24</f>
        <v>7622.87</v>
      </c>
      <c r="K24" s="3">
        <f>Junio!K24</f>
        <v>11906.95</v>
      </c>
      <c r="L24" s="3">
        <f>Junio!L24</f>
        <v>0</v>
      </c>
      <c r="M24" s="3">
        <f t="shared" si="0"/>
        <v>4034390.1400000006</v>
      </c>
      <c r="O24" s="13"/>
      <c r="P24" s="22"/>
      <c r="Q24" s="13"/>
      <c r="R24" s="13"/>
      <c r="S24" s="13"/>
      <c r="T24" s="14"/>
      <c r="U24" s="14"/>
      <c r="V24" s="14"/>
      <c r="W24" s="14"/>
      <c r="X24" s="13"/>
      <c r="Y24" s="13"/>
      <c r="Z24" s="13"/>
      <c r="AA24" s="13"/>
      <c r="AB24" s="13"/>
      <c r="AC24" s="13"/>
      <c r="AD24" s="13"/>
      <c r="AE24" s="13"/>
    </row>
    <row r="25" spans="1:31" x14ac:dyDescent="0.2">
      <c r="A25" s="12">
        <v>12</v>
      </c>
      <c r="B25" s="4" t="s">
        <v>9</v>
      </c>
      <c r="C25" s="3">
        <f>Junio!C25+'1er Ajust Cuat 2020'!C25</f>
        <v>2693038.92</v>
      </c>
      <c r="D25" s="3">
        <f>Junio!D25+'1er Ajust Cuat 2020'!D25</f>
        <v>1212197.3199999998</v>
      </c>
      <c r="E25" s="3">
        <f>Junio!E25+'1er Ajust Cuat 2020'!E25</f>
        <v>-81335.040000000008</v>
      </c>
      <c r="F25" s="3">
        <f>Junio!F25</f>
        <v>70681.75</v>
      </c>
      <c r="G25" s="3">
        <f>Junio!G25</f>
        <v>72975.789999999994</v>
      </c>
      <c r="H25" s="3">
        <f>Junio!H25</f>
        <v>140257.89000000001</v>
      </c>
      <c r="I25" s="3">
        <f>Junio!I25</f>
        <v>-67059</v>
      </c>
      <c r="J25" s="3">
        <f>Junio!J25</f>
        <v>6153.51</v>
      </c>
      <c r="K25" s="3">
        <f>Junio!K25</f>
        <v>9611.81</v>
      </c>
      <c r="L25" s="3">
        <f>Junio!L25</f>
        <v>0</v>
      </c>
      <c r="M25" s="3">
        <f t="shared" si="0"/>
        <v>4056522.9499999997</v>
      </c>
      <c r="O25" s="13"/>
      <c r="P25" s="22"/>
      <c r="Q25" s="13"/>
      <c r="R25" s="13"/>
      <c r="S25" s="13"/>
      <c r="T25" s="14"/>
      <c r="U25" s="14"/>
      <c r="V25" s="14"/>
      <c r="W25" s="14"/>
      <c r="X25" s="13"/>
      <c r="Y25" s="13"/>
      <c r="Z25" s="13"/>
      <c r="AA25" s="13"/>
      <c r="AB25" s="13"/>
      <c r="AC25" s="13"/>
      <c r="AD25" s="13"/>
      <c r="AE25" s="13"/>
    </row>
    <row r="26" spans="1:31" x14ac:dyDescent="0.2">
      <c r="A26" s="12">
        <v>13</v>
      </c>
      <c r="B26" s="4" t="s">
        <v>10</v>
      </c>
      <c r="C26" s="3">
        <f>Junio!C26+'1er Ajust Cuat 2020'!C26</f>
        <v>3747920.71</v>
      </c>
      <c r="D26" s="3">
        <f>Junio!D26+'1er Ajust Cuat 2020'!D26</f>
        <v>1736544.54</v>
      </c>
      <c r="E26" s="3">
        <f>Junio!E26+'1er Ajust Cuat 2020'!E26</f>
        <v>-97841.390000000014</v>
      </c>
      <c r="F26" s="3">
        <f>Junio!F26</f>
        <v>126331.64</v>
      </c>
      <c r="G26" s="3">
        <f>Junio!G26</f>
        <v>131004.88</v>
      </c>
      <c r="H26" s="3">
        <f>Junio!H26</f>
        <v>184292.34</v>
      </c>
      <c r="I26" s="3">
        <f>Junio!I26</f>
        <v>-127749</v>
      </c>
      <c r="J26" s="3">
        <f>Junio!J26</f>
        <v>7931.15</v>
      </c>
      <c r="K26" s="3">
        <f>Junio!K26</f>
        <v>12388.5</v>
      </c>
      <c r="L26" s="3">
        <f>Junio!L26</f>
        <v>0</v>
      </c>
      <c r="M26" s="3">
        <f t="shared" si="0"/>
        <v>5720823.3700000001</v>
      </c>
      <c r="O26" s="13"/>
      <c r="P26" s="22"/>
      <c r="Q26" s="13"/>
      <c r="R26" s="13"/>
      <c r="S26" s="13"/>
      <c r="T26" s="14"/>
      <c r="U26" s="14"/>
      <c r="V26" s="14"/>
      <c r="W26" s="14"/>
      <c r="X26" s="13"/>
      <c r="Y26" s="13"/>
      <c r="Z26" s="13"/>
      <c r="AA26" s="13"/>
      <c r="AB26" s="13"/>
      <c r="AC26" s="13"/>
      <c r="AD26" s="13"/>
      <c r="AE26" s="13"/>
    </row>
    <row r="27" spans="1:31" x14ac:dyDescent="0.2">
      <c r="A27" s="12">
        <v>14</v>
      </c>
      <c r="B27" s="4" t="s">
        <v>26</v>
      </c>
      <c r="C27" s="3">
        <f>Junio!C27+'1er Ajust Cuat 2020'!C27</f>
        <v>1794338.0899999999</v>
      </c>
      <c r="D27" s="3">
        <f>Junio!D27+'1er Ajust Cuat 2020'!D27</f>
        <v>758385.85</v>
      </c>
      <c r="E27" s="3">
        <f>Junio!E27+'1er Ajust Cuat 2020'!E27</f>
        <v>-49510.810000000012</v>
      </c>
      <c r="F27" s="3">
        <f>Junio!F27</f>
        <v>23987.02</v>
      </c>
      <c r="G27" s="3">
        <f>Junio!G27</f>
        <v>24736.01</v>
      </c>
      <c r="H27" s="3">
        <f>Junio!H27</f>
        <v>44578.09</v>
      </c>
      <c r="I27" s="3">
        <f>Junio!I27</f>
        <v>406699</v>
      </c>
      <c r="J27" s="3">
        <f>Junio!J27</f>
        <v>5109.55</v>
      </c>
      <c r="K27" s="3">
        <f>Junio!K27</f>
        <v>7981.13</v>
      </c>
      <c r="L27" s="3">
        <f>Junio!L27</f>
        <v>0</v>
      </c>
      <c r="M27" s="3">
        <f t="shared" si="0"/>
        <v>3016303.9299999992</v>
      </c>
      <c r="O27" s="13"/>
      <c r="P27" s="22"/>
      <c r="Q27" s="13"/>
      <c r="R27" s="13"/>
      <c r="S27" s="13"/>
      <c r="T27" s="14"/>
      <c r="U27" s="14"/>
      <c r="V27" s="14"/>
      <c r="W27" s="14"/>
      <c r="X27" s="13"/>
      <c r="Y27" s="13"/>
      <c r="Z27" s="13"/>
      <c r="AA27" s="13"/>
      <c r="AB27" s="13"/>
      <c r="AC27" s="13"/>
      <c r="AD27" s="13"/>
      <c r="AE27" s="13"/>
    </row>
    <row r="28" spans="1:31" x14ac:dyDescent="0.2">
      <c r="A28" s="12">
        <v>15</v>
      </c>
      <c r="B28" s="4" t="s">
        <v>25</v>
      </c>
      <c r="C28" s="3">
        <f>Junio!C28+'1er Ajust Cuat 2020'!C28</f>
        <v>2327062.79</v>
      </c>
      <c r="D28" s="3">
        <f>Junio!D28+'1er Ajust Cuat 2020'!D28</f>
        <v>1036553.57</v>
      </c>
      <c r="E28" s="3">
        <f>Junio!E28+'1er Ajust Cuat 2020'!E28</f>
        <v>-70903.030000000013</v>
      </c>
      <c r="F28" s="3">
        <f>Junio!F28</f>
        <v>72920.539999999994</v>
      </c>
      <c r="G28" s="3">
        <f>Junio!G28</f>
        <v>75414.64</v>
      </c>
      <c r="H28" s="3">
        <f>Junio!H28</f>
        <v>123405.2</v>
      </c>
      <c r="I28" s="3">
        <f>Junio!I28</f>
        <v>239668</v>
      </c>
      <c r="J28" s="3">
        <f>Junio!J28</f>
        <v>6084.77</v>
      </c>
      <c r="K28" s="3">
        <f>Junio!K28</f>
        <v>9504.44</v>
      </c>
      <c r="L28" s="3">
        <f>Junio!L28</f>
        <v>0</v>
      </c>
      <c r="M28" s="3">
        <f t="shared" si="0"/>
        <v>3819710.9200000004</v>
      </c>
      <c r="O28" s="13"/>
      <c r="P28" s="22"/>
      <c r="Q28" s="13"/>
      <c r="R28" s="13"/>
      <c r="S28" s="13"/>
      <c r="T28" s="14"/>
      <c r="U28" s="14"/>
      <c r="V28" s="14"/>
      <c r="W28" s="14"/>
      <c r="X28" s="13"/>
      <c r="Y28" s="13"/>
      <c r="Z28" s="13"/>
      <c r="AA28" s="13"/>
      <c r="AB28" s="13"/>
      <c r="AC28" s="13"/>
      <c r="AD28" s="13"/>
      <c r="AE28" s="13"/>
    </row>
    <row r="29" spans="1:31" x14ac:dyDescent="0.2">
      <c r="A29" s="12">
        <v>16</v>
      </c>
      <c r="B29" s="4" t="s">
        <v>23</v>
      </c>
      <c r="C29" s="3">
        <f>Junio!C29+'1er Ajust Cuat 2020'!C29</f>
        <v>6591488.6500000004</v>
      </c>
      <c r="D29" s="3">
        <f>Junio!D29+'1er Ajust Cuat 2020'!D29</f>
        <v>3276907.12</v>
      </c>
      <c r="E29" s="3">
        <f>Junio!E29+'1er Ajust Cuat 2020'!E29</f>
        <v>-115536.19</v>
      </c>
      <c r="F29" s="3">
        <f>Junio!F29</f>
        <v>284006.31</v>
      </c>
      <c r="G29" s="3">
        <f>Junio!G29</f>
        <v>297566.03000000003</v>
      </c>
      <c r="H29" s="3">
        <f>Junio!H29</f>
        <v>466982.67</v>
      </c>
      <c r="I29" s="3">
        <f>Junio!I29</f>
        <v>1753292</v>
      </c>
      <c r="J29" s="3">
        <f>Junio!J29</f>
        <v>12905.65</v>
      </c>
      <c r="K29" s="3">
        <f>Junio!K29</f>
        <v>20158.68</v>
      </c>
      <c r="L29" s="3">
        <f>Junio!L29</f>
        <v>0</v>
      </c>
      <c r="M29" s="3">
        <f t="shared" si="0"/>
        <v>12587770.92</v>
      </c>
      <c r="O29" s="13"/>
      <c r="P29" s="22"/>
      <c r="Q29" s="13"/>
      <c r="R29" s="13"/>
      <c r="S29" s="13"/>
      <c r="T29" s="14"/>
      <c r="U29" s="14"/>
      <c r="V29" s="14"/>
      <c r="W29" s="14"/>
      <c r="X29" s="13"/>
      <c r="Y29" s="13"/>
      <c r="Z29" s="13"/>
      <c r="AA29" s="13"/>
      <c r="AB29" s="13"/>
      <c r="AC29" s="13"/>
      <c r="AD29" s="13"/>
      <c r="AE29" s="13"/>
    </row>
    <row r="30" spans="1:31" x14ac:dyDescent="0.2">
      <c r="A30" s="12">
        <v>17</v>
      </c>
      <c r="B30" s="4" t="s">
        <v>11</v>
      </c>
      <c r="C30" s="3">
        <f>Junio!C30+'1er Ajust Cuat 2020'!C30</f>
        <v>2883987.57</v>
      </c>
      <c r="D30" s="3">
        <f>Junio!D30+'1er Ajust Cuat 2020'!D30</f>
        <v>1308017.2699999998</v>
      </c>
      <c r="E30" s="3">
        <f>Junio!E30+'1er Ajust Cuat 2020'!E30</f>
        <v>-84108.110000000015</v>
      </c>
      <c r="F30" s="3">
        <f>Junio!F30</f>
        <v>125372.15</v>
      </c>
      <c r="G30" s="3">
        <f>Junio!G30</f>
        <v>129619.47</v>
      </c>
      <c r="H30" s="3">
        <f>Junio!H30</f>
        <v>247354.03</v>
      </c>
      <c r="I30" s="3">
        <f>Junio!I30</f>
        <v>1431894</v>
      </c>
      <c r="J30" s="3">
        <f>Junio!J30</f>
        <v>7341.96</v>
      </c>
      <c r="K30" s="3">
        <f>Junio!K30</f>
        <v>11468.18</v>
      </c>
      <c r="L30" s="3">
        <f>Junio!L30</f>
        <v>0</v>
      </c>
      <c r="M30" s="3">
        <f t="shared" si="0"/>
        <v>6060946.5199999996</v>
      </c>
      <c r="O30" s="13"/>
      <c r="P30" s="22"/>
      <c r="Q30" s="13"/>
      <c r="R30" s="13"/>
      <c r="S30" s="13"/>
      <c r="T30" s="14"/>
      <c r="U30" s="14"/>
      <c r="V30" s="14"/>
      <c r="W30" s="14"/>
      <c r="X30" s="13"/>
      <c r="Y30" s="13"/>
      <c r="Z30" s="13"/>
      <c r="AA30" s="13"/>
      <c r="AB30" s="13"/>
      <c r="AC30" s="13"/>
      <c r="AD30" s="13"/>
      <c r="AE30" s="13"/>
    </row>
    <row r="31" spans="1:31" x14ac:dyDescent="0.2">
      <c r="A31" s="12">
        <v>18</v>
      </c>
      <c r="B31" s="4" t="s">
        <v>2</v>
      </c>
      <c r="C31" s="3">
        <f>Junio!C31+'1er Ajust Cuat 2020'!C31</f>
        <v>29818964.010000002</v>
      </c>
      <c r="D31" s="3">
        <f>Junio!D31+'1er Ajust Cuat 2020'!D31</f>
        <v>15235243.149999999</v>
      </c>
      <c r="E31" s="3">
        <f>Junio!E31+'1er Ajust Cuat 2020'!E31</f>
        <v>-133098.94</v>
      </c>
      <c r="F31" s="3">
        <f>Junio!F31</f>
        <v>1132826.97</v>
      </c>
      <c r="G31" s="3">
        <f>Junio!G31</f>
        <v>1506298.23</v>
      </c>
      <c r="H31" s="3">
        <f>Junio!H31</f>
        <v>1577629.45</v>
      </c>
      <c r="I31" s="3">
        <f>Junio!I31</f>
        <v>475424</v>
      </c>
      <c r="J31" s="3">
        <f>Junio!J31</f>
        <v>43923.33</v>
      </c>
      <c r="K31" s="3">
        <f>Junio!K31</f>
        <v>68608.44</v>
      </c>
      <c r="L31" s="3">
        <f>Junio!L31</f>
        <v>0</v>
      </c>
      <c r="M31" s="3">
        <f t="shared" si="0"/>
        <v>49725818.639999993</v>
      </c>
      <c r="O31" s="13"/>
      <c r="P31" s="22"/>
      <c r="Q31" s="13"/>
      <c r="R31" s="13"/>
      <c r="S31" s="13"/>
      <c r="T31" s="14"/>
      <c r="U31" s="14"/>
      <c r="V31" s="14"/>
      <c r="W31" s="14"/>
      <c r="X31" s="13"/>
      <c r="Y31" s="13"/>
      <c r="Z31" s="13"/>
      <c r="AA31" s="13"/>
      <c r="AB31" s="13"/>
      <c r="AC31" s="13"/>
      <c r="AD31" s="13"/>
      <c r="AE31" s="13"/>
    </row>
    <row r="32" spans="1:31" x14ac:dyDescent="0.2">
      <c r="A32" s="12">
        <v>19</v>
      </c>
      <c r="B32" s="4" t="s">
        <v>12</v>
      </c>
      <c r="C32" s="3">
        <f>Junio!C32+'1er Ajust Cuat 2020'!C32</f>
        <v>3090702</v>
      </c>
      <c r="D32" s="3">
        <f>Junio!D32+'1er Ajust Cuat 2020'!D32</f>
        <v>1419264.82</v>
      </c>
      <c r="E32" s="3">
        <f>Junio!E32+'1er Ajust Cuat 2020'!E32</f>
        <v>-88201.680000000008</v>
      </c>
      <c r="F32" s="3">
        <f>Junio!F32</f>
        <v>95948.08</v>
      </c>
      <c r="G32" s="3">
        <f>Junio!G32</f>
        <v>99026.55</v>
      </c>
      <c r="H32" s="3">
        <f>Junio!H32</f>
        <v>148412.42000000001</v>
      </c>
      <c r="I32" s="3">
        <f>Junio!I32</f>
        <v>905183</v>
      </c>
      <c r="J32" s="3">
        <f>Junio!J32</f>
        <v>7423.02</v>
      </c>
      <c r="K32" s="3">
        <f>Junio!K32</f>
        <v>11594.78</v>
      </c>
      <c r="L32" s="3">
        <f>Junio!L32</f>
        <v>0</v>
      </c>
      <c r="M32" s="3">
        <f t="shared" si="0"/>
        <v>5689352.9900000002</v>
      </c>
      <c r="O32" s="13"/>
      <c r="P32" s="22"/>
      <c r="Q32" s="13"/>
      <c r="R32" s="13"/>
      <c r="S32" s="13"/>
      <c r="T32" s="14"/>
      <c r="U32" s="14"/>
      <c r="V32" s="14"/>
      <c r="W32" s="14"/>
      <c r="X32" s="13"/>
      <c r="Y32" s="13"/>
      <c r="Z32" s="13"/>
      <c r="AA32" s="13"/>
      <c r="AB32" s="13"/>
      <c r="AC32" s="13"/>
      <c r="AD32" s="13"/>
      <c r="AE32" s="13"/>
    </row>
    <row r="33" spans="1:31" x14ac:dyDescent="0.2">
      <c r="A33" s="12">
        <v>20</v>
      </c>
      <c r="B33" s="4" t="s">
        <v>13</v>
      </c>
      <c r="C33" s="3">
        <f>Junio!C33+'1er Ajust Cuat 2020'!C33</f>
        <v>2771467.8000000003</v>
      </c>
      <c r="D33" s="3">
        <f>Junio!D33+'1er Ajust Cuat 2020'!D33</f>
        <v>1326303.3899999999</v>
      </c>
      <c r="E33" s="3">
        <f>Junio!E33+'1er Ajust Cuat 2020'!E33</f>
        <v>-77241.39</v>
      </c>
      <c r="F33" s="3">
        <f>Junio!F33</f>
        <v>144561.76</v>
      </c>
      <c r="G33" s="3">
        <f>Junio!G33</f>
        <v>155953.18</v>
      </c>
      <c r="H33" s="3">
        <f>Junio!H33</f>
        <v>211474.12</v>
      </c>
      <c r="I33" s="3">
        <f>Junio!I33</f>
        <v>867679</v>
      </c>
      <c r="J33" s="3">
        <f>Junio!J33</f>
        <v>10052.65</v>
      </c>
      <c r="K33" s="3">
        <f>Junio!K33</f>
        <v>15702.3</v>
      </c>
      <c r="L33" s="3">
        <f>Junio!L33</f>
        <v>0</v>
      </c>
      <c r="M33" s="3">
        <f t="shared" si="0"/>
        <v>5425952.8100000005</v>
      </c>
      <c r="O33" s="13"/>
      <c r="P33" s="22"/>
      <c r="Q33" s="13"/>
      <c r="R33" s="13"/>
      <c r="S33" s="13"/>
      <c r="T33" s="14"/>
      <c r="U33" s="14"/>
      <c r="V33" s="14"/>
      <c r="W33" s="14"/>
      <c r="X33" s="13"/>
      <c r="Y33" s="13"/>
      <c r="Z33" s="13"/>
      <c r="AA33" s="13"/>
      <c r="AB33" s="13"/>
      <c r="AC33" s="13"/>
      <c r="AD33" s="13"/>
      <c r="AE33" s="13"/>
    </row>
    <row r="34" spans="1:31" x14ac:dyDescent="0.2">
      <c r="A34" s="49" t="s">
        <v>0</v>
      </c>
      <c r="B34" s="50"/>
      <c r="C34" s="23">
        <f>SUM(C14:C33)</f>
        <v>81792328.280000001</v>
      </c>
      <c r="D34" s="23">
        <f t="shared" ref="D34:M34" si="1">SUM(D14:D33)</f>
        <v>39692892</v>
      </c>
      <c r="E34" s="23">
        <f t="shared" si="1"/>
        <v>-1439188.6500000001</v>
      </c>
      <c r="F34" s="23">
        <f>SUM(F14:F33)</f>
        <v>3198269.25</v>
      </c>
      <c r="G34" s="23">
        <f>SUM(G14:G33)</f>
        <v>3802484.48</v>
      </c>
      <c r="H34" s="23">
        <f>SUM(H14:H33)</f>
        <v>5436352.3499999996</v>
      </c>
      <c r="I34" s="23">
        <f t="shared" si="1"/>
        <v>7790042</v>
      </c>
      <c r="J34" s="23">
        <f t="shared" si="1"/>
        <v>199839.14999999997</v>
      </c>
      <c r="K34" s="23">
        <f t="shared" si="1"/>
        <v>312149.68</v>
      </c>
      <c r="L34" s="23">
        <f t="shared" si="1"/>
        <v>0</v>
      </c>
      <c r="M34" s="23">
        <f t="shared" si="1"/>
        <v>140785168.53999999</v>
      </c>
      <c r="O34" s="15"/>
      <c r="P34" s="15"/>
      <c r="Q34" s="15"/>
      <c r="R34" s="15"/>
      <c r="S34" s="13"/>
      <c r="T34" s="14"/>
      <c r="U34" s="14"/>
      <c r="V34" s="14"/>
      <c r="W34" s="14"/>
      <c r="X34" s="13"/>
      <c r="Y34" s="13"/>
      <c r="Z34" s="13"/>
      <c r="AA34" s="13"/>
      <c r="AB34" s="13"/>
      <c r="AC34" s="13"/>
      <c r="AD34" s="13"/>
      <c r="AE34" s="13"/>
    </row>
    <row r="35" spans="1:31" x14ac:dyDescent="0.2"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</row>
    <row r="36" spans="1:31" ht="12.75" customHeight="1" x14ac:dyDescent="0.2">
      <c r="B36" s="34" t="s">
        <v>42</v>
      </c>
      <c r="C36" s="33" t="s">
        <v>43</v>
      </c>
      <c r="D36" s="20"/>
      <c r="E36" s="20"/>
      <c r="F36" s="20"/>
      <c r="G36" s="20"/>
      <c r="H36" s="20"/>
      <c r="I36" s="20"/>
      <c r="J36" s="20"/>
      <c r="K36" s="20"/>
      <c r="L36" s="20"/>
      <c r="M36" s="21"/>
    </row>
    <row r="37" spans="1:31" x14ac:dyDescent="0.2">
      <c r="B37" s="36"/>
      <c r="C37" s="37" t="s">
        <v>44</v>
      </c>
      <c r="F37" s="2"/>
      <c r="G37" s="1"/>
      <c r="H37" s="33"/>
      <c r="I37" s="1"/>
      <c r="J37" s="1"/>
      <c r="K37" s="1"/>
      <c r="L37" s="1"/>
    </row>
    <row r="38" spans="1:31" x14ac:dyDescent="0.2">
      <c r="B38" s="1" t="s">
        <v>17</v>
      </c>
      <c r="C38" s="17"/>
      <c r="F38" s="2"/>
      <c r="G38" s="1"/>
      <c r="H38" s="33"/>
      <c r="I38" s="1"/>
      <c r="J38" s="1"/>
      <c r="K38" s="1"/>
      <c r="L38" s="1"/>
    </row>
    <row r="39" spans="1:31" x14ac:dyDescent="0.2">
      <c r="B39" s="1"/>
      <c r="C39" s="18"/>
      <c r="F39" s="2"/>
      <c r="G39" s="1"/>
      <c r="H39" s="33"/>
      <c r="I39" s="1"/>
      <c r="J39" s="19"/>
      <c r="K39" s="19"/>
      <c r="L39" s="19"/>
      <c r="M39" s="19"/>
    </row>
    <row r="40" spans="1:31" x14ac:dyDescent="0.2">
      <c r="B40" s="1" t="s">
        <v>17</v>
      </c>
      <c r="C40" s="18"/>
      <c r="F40" s="2"/>
      <c r="G40" s="1"/>
      <c r="H40" s="33"/>
      <c r="I40" s="1"/>
      <c r="J40" s="1"/>
      <c r="K40" s="1"/>
      <c r="L40" s="1"/>
    </row>
    <row r="41" spans="1:31" x14ac:dyDescent="0.2">
      <c r="B41" s="1"/>
      <c r="C41" s="17"/>
      <c r="G41" s="1"/>
      <c r="H41" s="33"/>
      <c r="I41" s="1"/>
      <c r="J41" s="1"/>
      <c r="K41" s="1"/>
      <c r="L41" s="1"/>
    </row>
    <row r="42" spans="1:31" x14ac:dyDescent="0.2">
      <c r="B42" s="1"/>
      <c r="C42" s="18"/>
      <c r="G42" s="1"/>
      <c r="H42" s="33"/>
      <c r="I42" s="1"/>
      <c r="J42" s="1"/>
      <c r="K42" s="1"/>
      <c r="L42" s="1"/>
    </row>
    <row r="43" spans="1:31" x14ac:dyDescent="0.2">
      <c r="B43" s="1"/>
      <c r="C43" s="18"/>
      <c r="G43" s="1"/>
      <c r="H43" s="33"/>
      <c r="I43" s="1"/>
      <c r="J43" s="1"/>
      <c r="K43" s="1"/>
      <c r="L43" s="1"/>
    </row>
    <row r="44" spans="1:31" x14ac:dyDescent="0.2">
      <c r="C44" s="18"/>
      <c r="F44" s="2"/>
      <c r="G44" s="1"/>
      <c r="H44" s="33"/>
      <c r="I44" s="1"/>
      <c r="J44" s="1"/>
      <c r="K44" s="1"/>
      <c r="L44" s="1"/>
    </row>
    <row r="45" spans="1:31" x14ac:dyDescent="0.2">
      <c r="C45" s="18"/>
      <c r="G45" s="1"/>
      <c r="H45" s="33"/>
      <c r="I45" s="1"/>
      <c r="J45" s="1"/>
      <c r="K45" s="1"/>
      <c r="L45" s="1"/>
    </row>
    <row r="46" spans="1:31" x14ac:dyDescent="0.2">
      <c r="C46" s="2"/>
    </row>
    <row r="47" spans="1:31" x14ac:dyDescent="0.2">
      <c r="C47" s="1"/>
    </row>
  </sheetData>
  <mergeCells count="19">
    <mergeCell ref="A34:B34"/>
    <mergeCell ref="G11:G13"/>
    <mergeCell ref="I11:I13"/>
    <mergeCell ref="J11:J13"/>
    <mergeCell ref="K11:K13"/>
    <mergeCell ref="L11:L13"/>
    <mergeCell ref="M11:M13"/>
    <mergeCell ref="A3:M3"/>
    <mergeCell ref="A4:M4"/>
    <mergeCell ref="A5:M5"/>
    <mergeCell ref="A7:M7"/>
    <mergeCell ref="A9:M9"/>
    <mergeCell ref="B11:B13"/>
    <mergeCell ref="C11:C13"/>
    <mergeCell ref="D11:D13"/>
    <mergeCell ref="E11:E13"/>
    <mergeCell ref="F11:F13"/>
    <mergeCell ref="A11:A13"/>
    <mergeCell ref="H11:H13"/>
  </mergeCells>
  <printOptions horizontalCentered="1"/>
  <pageMargins left="0.22" right="0.89" top="0.98425196850393704" bottom="0.98425196850393704" header="0" footer="0"/>
  <pageSetup scale="79" orientation="landscape" horizontalDpi="4294967294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Junio</vt:lpstr>
      <vt:lpstr>1er Ajust Cuat 2020</vt:lpstr>
      <vt:lpstr>Total Junio</vt:lpstr>
    </vt:vector>
  </TitlesOfParts>
  <Company>Gobierno del Estado de Nayarit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Palmira González</cp:lastModifiedBy>
  <cp:lastPrinted>2019-06-10T19:49:01Z</cp:lastPrinted>
  <dcterms:created xsi:type="dcterms:W3CDTF">2003-08-05T00:29:54Z</dcterms:created>
  <dcterms:modified xsi:type="dcterms:W3CDTF">2020-07-09T19:07:42Z</dcterms:modified>
</cp:coreProperties>
</file>